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300" tabRatio="683" firstSheet="1" activeTab="1"/>
  </bookViews>
  <sheets>
    <sheet name="記入例" sheetId="1" r:id="rId1"/>
    <sheet name="入力（申請書等）" sheetId="2" r:id="rId2"/>
    <sheet name="入力（選手名簿）" sheetId="3" r:id="rId3"/>
    <sheet name="交付申請書" sheetId="4" r:id="rId4"/>
    <sheet name="出場選手名簿" sheetId="5" r:id="rId5"/>
    <sheet name="請求書 " sheetId="6" r:id="rId6"/>
    <sheet name="振込依頼" sheetId="7" r:id="rId7"/>
    <sheet name="委任状" sheetId="8" r:id="rId8"/>
    <sheet name="金額表" sheetId="9" r:id="rId9"/>
    <sheet name="リスト" sheetId="10" r:id="rId10"/>
  </sheets>
  <definedNames>
    <definedName name="_xlnm.Print_Area" localSheetId="5">'請求書 '!$A$1:$V$32</definedName>
    <definedName name="_xlnm.Print_Titles" localSheetId="4">'出場選手名簿'!$1:$2</definedName>
    <definedName name="開催場所">'リスト'!$A$2:$A$49</definedName>
    <definedName name="金融機関">'リスト'!$B$2:$B$6</definedName>
    <definedName name="口座種別">'リスト'!$D$2:$D$3</definedName>
    <definedName name="店舗">'リスト'!$C$2:$C$4</definedName>
  </definedNames>
  <calcPr fullCalcOnLoad="1"/>
</workbook>
</file>

<file path=xl/comments3.xml><?xml version="1.0" encoding="utf-8"?>
<comments xmlns="http://schemas.openxmlformats.org/spreadsheetml/2006/main">
  <authors>
    <author>立山　博宣(C0158)</author>
  </authors>
  <commentList>
    <comment ref="F2" authorId="0">
      <text>
        <r>
          <rPr>
            <sz val="9"/>
            <rFont val="ＭＳ Ｐゴシック"/>
            <family val="3"/>
          </rPr>
          <t>入力例：R3.4.1　または　2021/4/1</t>
        </r>
      </text>
    </comment>
  </commentList>
</comments>
</file>

<file path=xl/comments4.xml><?xml version="1.0" encoding="utf-8"?>
<comments xmlns="http://schemas.openxmlformats.org/spreadsheetml/2006/main">
  <authors>
    <author>立山　博宣(C0158)</author>
  </authors>
  <commentList>
    <comment ref="F12" authorId="0">
      <text>
        <r>
          <rPr>
            <b/>
            <sz val="9"/>
            <rFont val="ＭＳ Ｐゴシック"/>
            <family val="3"/>
          </rPr>
          <t>自署以外の場合は、押印してください。</t>
        </r>
      </text>
    </comment>
  </commentList>
</comments>
</file>

<file path=xl/sharedStrings.xml><?xml version="1.0" encoding="utf-8"?>
<sst xmlns="http://schemas.openxmlformats.org/spreadsheetml/2006/main" count="322" uniqueCount="217">
  <si>
    <t>請　　求　　書</t>
  </si>
  <si>
    <t>津市長</t>
  </si>
  <si>
    <t>住　所</t>
  </si>
  <si>
    <t>氏　名</t>
  </si>
  <si>
    <t>㊞</t>
  </si>
  <si>
    <t>金額</t>
  </si>
  <si>
    <t>○ 振 込 先</t>
  </si>
  <si>
    <t>口座番号</t>
  </si>
  <si>
    <t>口座名義人</t>
  </si>
  <si>
    <t>摘　　　　　　　要</t>
  </si>
  <si>
    <t>数量</t>
  </si>
  <si>
    <t>単価</t>
  </si>
  <si>
    <t>金　　額　(円)</t>
  </si>
  <si>
    <t>合　　　　　　　計</t>
  </si>
  <si>
    <t>委　　任　　状</t>
  </si>
  <si>
    <t>令和　　年　　月　　日</t>
  </si>
  <si>
    <t>（宛先）津市長</t>
  </si>
  <si>
    <t>委任者住所</t>
  </si>
  <si>
    <t>㊞</t>
  </si>
  <si>
    <t>受任者住所</t>
  </si>
  <si>
    <t>なお、この委任行為に関し、紛争等が生じた場合、津市には一切責がないことを</t>
  </si>
  <si>
    <t>　約します。</t>
  </si>
  <si>
    <t>記</t>
  </si>
  <si>
    <t>報酬名</t>
  </si>
  <si>
    <t>受領委任金額</t>
  </si>
  <si>
    <t>円</t>
  </si>
  <si>
    <t>支払方法</t>
  </si>
  <si>
    <t>口　座　振　込</t>
  </si>
  <si>
    <t>振込口座</t>
  </si>
  <si>
    <t>フリガナ</t>
  </si>
  <si>
    <t>　次のとおり請求します。</t>
  </si>
  <si>
    <t>郵便番号</t>
  </si>
  <si>
    <t>申請者</t>
  </si>
  <si>
    <t>住所</t>
  </si>
  <si>
    <t>氏名</t>
  </si>
  <si>
    <t>電話番号</t>
  </si>
  <si>
    <t>大会名</t>
  </si>
  <si>
    <t>大会期間</t>
  </si>
  <si>
    <t>交付申請額</t>
  </si>
  <si>
    <t>ふりがな</t>
  </si>
  <si>
    <t>生年月日</t>
  </si>
  <si>
    <t>振込先</t>
  </si>
  <si>
    <t>口座番号</t>
  </si>
  <si>
    <t>口座名義人</t>
  </si>
  <si>
    <t>支店名</t>
  </si>
  <si>
    <t>受任者</t>
  </si>
  <si>
    <t>第１号様式（第５条関係）</t>
  </si>
  <si>
    <t>スポーツ大会出場報奨金交付申請書</t>
  </si>
  <si>
    <t>（宛先）津市長</t>
  </si>
  <si>
    <t>大会内容</t>
  </si>
  <si>
    <t>円</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</si>
  <si>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</si>
  <si>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</si>
  <si>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</si>
  <si>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</si>
  <si>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</si>
  <si>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</si>
  <si>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</si>
  <si>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</si>
  <si>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</si>
  <si>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</si>
  <si>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</si>
  <si>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</si>
  <si>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</si>
  <si>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</si>
  <si>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</si>
  <si>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</si>
  <si>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</si>
  <si>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</si>
  <si>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</si>
  <si>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</si>
  <si>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</si>
  <si>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</si>
  <si>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</si>
  <si>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</si>
  <si>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</si>
  <si>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</si>
  <si>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</si>
  <si>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</si>
  <si>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</si>
  <si>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</si>
  <si>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</si>
  <si>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</si>
  <si>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</si>
  <si>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</si>
  <si>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</si>
  <si>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</si>
  <si>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</si>
  <si>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</si>
  <si>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</si>
  <si>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</si>
  <si>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</si>
  <si>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</si>
  <si>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</si>
  <si>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</si>
  <si>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</si>
  <si>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</si>
  <si>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</si>
  <si>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開催場所</t>
  </si>
  <si>
    <t>金融機関</t>
  </si>
  <si>
    <t>銀行</t>
  </si>
  <si>
    <t>農協</t>
  </si>
  <si>
    <t>信用金庫</t>
  </si>
  <si>
    <t>支店</t>
  </si>
  <si>
    <t>本店</t>
  </si>
  <si>
    <t>出張所</t>
  </si>
  <si>
    <t>普通</t>
  </si>
  <si>
    <t>当座</t>
  </si>
  <si>
    <t>信用組合</t>
  </si>
  <si>
    <t>国外</t>
  </si>
  <si>
    <t>国名</t>
  </si>
  <si>
    <t>津市　太郎</t>
  </si>
  <si>
    <t>←委任状が必要な場合は、入力してください。</t>
  </si>
  <si>
    <t>←国外の場合は、入力してください。</t>
  </si>
  <si>
    <t>№</t>
  </si>
  <si>
    <t>　津市スポーツ大会出場報奨金</t>
  </si>
  <si>
    <t>　令和　　年　　月　　日</t>
  </si>
  <si>
    <t>津市スポーツ大会出場報奨金</t>
  </si>
  <si>
    <t>百五</t>
  </si>
  <si>
    <t>津新町</t>
  </si>
  <si>
    <t>○　請 求 内 訳</t>
  </si>
  <si>
    <t>フリガナ</t>
  </si>
  <si>
    <t>下記報奨金に係る受領に関する権限を委任したので申し出ます。</t>
  </si>
  <si>
    <t>また、報奨金は、下記の口座へ振り込んでください。</t>
  </si>
  <si>
    <t>津市スポーツ大会出場報奨金</t>
  </si>
  <si>
    <t>氏　　　名</t>
  </si>
  <si>
    <t>久居　桃子</t>
  </si>
  <si>
    <t>津市久居北口町１１１１番号</t>
  </si>
  <si>
    <t>口座種別</t>
  </si>
  <si>
    <t>金融機関名</t>
  </si>
  <si>
    <t>津市</t>
  </si>
  <si>
    <t>口座情報等（請求書、振込依頼、委任状）</t>
  </si>
  <si>
    <t>団体名</t>
  </si>
  <si>
    <t>役職名</t>
  </si>
  <si>
    <t>顧問</t>
  </si>
  <si>
    <t>　　スポーツ大会出場報奨金の交付を受けたいので、津市スポーツ大会出場報奨金</t>
  </si>
  <si>
    <t>　交付要綱第５条の規定により、関係書類を添えて申請します。</t>
  </si>
  <si>
    <t>　４　交付申請額</t>
  </si>
  <si>
    <t>　５　添付資料</t>
  </si>
  <si>
    <t>　　⑶　出場選手名簿</t>
  </si>
  <si>
    <t>大　会　名</t>
  </si>
  <si>
    <t>　１</t>
  </si>
  <si>
    <t>　２</t>
  </si>
  <si>
    <t>開催場所</t>
  </si>
  <si>
    <t>　３</t>
  </si>
  <si>
    <t>大会期間</t>
  </si>
  <si>
    <t>　　　　電話番号</t>
  </si>
  <si>
    <t>　　　　住　　所</t>
  </si>
  <si>
    <t>　　　　氏　　名
　　　 （代表者）</t>
  </si>
  <si>
    <t>申請者　団 体 名</t>
  </si>
  <si>
    <t>　　　証明する書類</t>
  </si>
  <si>
    <t>　　　る書類を含む。）</t>
  </si>
  <si>
    <t>←団体として申請する場合は、入力してください。</t>
  </si>
  <si>
    <t>全国中学校テニス大会</t>
  </si>
  <si>
    <t>←入力例：R3.4.1　または　2021/4/1</t>
  </si>
  <si>
    <t>令和　　年　　月　　日</t>
  </si>
  <si>
    <t>申請内容（交付申請書）</t>
  </si>
  <si>
    <t>←口座名義人と同一になります。</t>
  </si>
  <si>
    <t>振　　込　　依　　頼</t>
  </si>
  <si>
    <t>住　所</t>
  </si>
  <si>
    <t>氏　名</t>
  </si>
  <si>
    <t>㊞</t>
  </si>
  <si>
    <t>記</t>
  </si>
  <si>
    <t>１　支払内容</t>
  </si>
  <si>
    <t>２　支払金額</t>
  </si>
  <si>
    <t>３　支払方法　　　　　口座振込</t>
  </si>
  <si>
    <t>口座番号</t>
  </si>
  <si>
    <t>津市スポーツ大会出場報奨金</t>
  </si>
  <si>
    <t>円</t>
  </si>
  <si>
    <t>　下記に係る受領は、当団体が管理する下記の口座に振り込んでいただきますよう申し出ます。</t>
  </si>
  <si>
    <t>口座名義人</t>
  </si>
  <si>
    <t>フリガナ　　　</t>
  </si>
  <si>
    <t>令和   　年　　月　　日　</t>
  </si>
  <si>
    <t>　津市長　　　　様　　　　　　</t>
  </si>
  <si>
    <t>津市中学校テニス部</t>
  </si>
  <si>
    <t>　　⑴　出場したスポーツ大会の開催要項等大会内容が分かる書類</t>
  </si>
  <si>
    <t>　　⑵　予選大会の開催要項及び結果が分かる資料又は推薦により出場したことを</t>
  </si>
  <si>
    <t>　　⑷　大会成績結果が分かる書類（団体による申請にあっては、出場選手が分か</t>
  </si>
  <si>
    <t>店舗</t>
  </si>
  <si>
    <t>○　金額表（スポーツ大会出場報奨金）</t>
  </si>
  <si>
    <t>大会区分</t>
  </si>
  <si>
    <t>開催地</t>
  </si>
  <si>
    <t>報奨金の額</t>
  </si>
  <si>
    <t>交付回数
の限度</t>
  </si>
  <si>
    <t>個人1人当たり
の交付金額</t>
  </si>
  <si>
    <t>団体に交付する
場合の限度額</t>
  </si>
  <si>
    <t>国際的規模の大会</t>
  </si>
  <si>
    <t>世界選手権大会及びアジア競技大会</t>
  </si>
  <si>
    <t>制限なし</t>
  </si>
  <si>
    <t>国内</t>
  </si>
  <si>
    <t>その他の国際的規模の大会</t>
  </si>
  <si>
    <t>3回</t>
  </si>
  <si>
    <t>全国的規模の大会</t>
  </si>
  <si>
    <t>中部、近畿以外</t>
  </si>
  <si>
    <t>中部、近畿</t>
  </si>
  <si>
    <t>東海大会以上の規模の大会</t>
  </si>
  <si>
    <t>　団体の場合は、個人１人当たりの交付金額に対象選手の人数を乗じた額となります。</t>
  </si>
  <si>
    <t>　※　上記の団体に交付する場合の限度額が上限となります。</t>
  </si>
  <si>
    <t>　※　交付回数の限度を超える対象選手は、人数に含まれません。</t>
  </si>
  <si>
    <t>514-0001</t>
  </si>
  <si>
    <t>←入力例：514-0001</t>
  </si>
  <si>
    <t>津市西丸之内23-1　グランコート2330号</t>
  </si>
  <si>
    <t>←自署する場合は、入力の必要はありません。</t>
  </si>
  <si>
    <t>000-1111-2222</t>
  </si>
  <si>
    <t>～</t>
  </si>
  <si>
    <t>「振込依頼」
　報奨金を肩書き等が異なる申請者同一人の口座に振り込む場合に必要となります。
「委任状」
　報奨金を申請者と異なる名義の口座に振り込む場合に必要となります。</t>
  </si>
  <si>
    <t>02345689</t>
  </si>
  <si>
    <t>フリガナ</t>
  </si>
  <si>
    <t>ツシ　タロウ</t>
  </si>
  <si>
    <t>労働金庫</t>
  </si>
  <si>
    <t>出場選手（津市在住の方をご記入ください。）</t>
  </si>
  <si>
    <t>（記入例）</t>
  </si>
  <si>
    <t>津市スポーツ大会出場報奨金　出場選手名簿</t>
  </si>
  <si>
    <t>三重県</t>
  </si>
  <si>
    <t>開催場所(都道府県)</t>
  </si>
  <si>
    <t>開催場所(都道府県)</t>
  </si>
  <si>
    <t>第31回JOCジュニア・オリンピック・カップ・フェンシング大会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</si>
</sst>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s>
  <fonts count="65">
    <font>
      <sz val="11"/>
      <color theme="1"/>
      <name val="Calibri"/>
      <family val="3"/>
    </font>
    <font>
      <sz val="11"/>
      <color indexed="8"/>
      <name val="ＭＳ Ｐゴシック"/>
      <family val="3"/>
    </font>
    <font>
      <sz val="12"/>
      <name val="ＭＳ 明朝"/>
      <family val="1"/>
    </font>
    <font>
      <b/>
      <sz val="20"/>
      <name val="ＭＳ 明朝"/>
      <family val="1"/>
    </font>
    <font>
      <sz val="6"/>
      <name val="ＭＳ Ｐゴシック"/>
      <family val="3"/>
    </font>
    <font>
      <sz val="6"/>
      <name val="ＭＳ 明朝"/>
      <family val="1"/>
    </font>
    <font>
      <sz val="11"/>
      <name val="ＭＳ 明朝"/>
      <family val="1"/>
    </font>
    <font>
      <sz val="8"/>
      <name val="ＭＳ 明朝"/>
      <family val="1"/>
    </font>
    <font>
      <sz val="14"/>
      <name val="ＭＳ 明朝"/>
      <family val="1"/>
    </font>
    <font>
      <sz val="10"/>
      <name val="ＭＳ 明朝"/>
      <family val="1"/>
    </font>
    <font>
      <sz val="18"/>
      <name val="ＭＳ 明朝"/>
      <family val="1"/>
    </font>
    <font>
      <sz val="6"/>
      <name val="ＭＳ ゴシック"/>
      <family val="3"/>
    </font>
    <font>
      <sz val="12"/>
      <name val="ＭＳ Ｐ明朝"/>
      <family val="1"/>
    </font>
    <font>
      <sz val="9"/>
      <name val="ＭＳ 明朝"/>
      <family val="1"/>
    </font>
    <font>
      <sz val="11"/>
      <name val="ＭＳ Ｐゴシック"/>
      <family val="3"/>
    </font>
    <font>
      <b/>
      <sz val="9"/>
      <name val="ＭＳ Ｐゴシック"/>
      <family val="3"/>
    </font>
    <font>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4"/>
      <color indexed="8"/>
      <name val="ＭＳ Ｐゴシック"/>
      <family val="3"/>
    </font>
    <font>
      <sz val="12"/>
      <color indexed="8"/>
      <name val="ＭＳ 明朝"/>
      <family val="1"/>
    </font>
    <font>
      <sz val="10"/>
      <color indexed="8"/>
      <name val="ＭＳ Ｐゴシック"/>
      <family val="3"/>
    </font>
    <font>
      <b/>
      <sz val="12"/>
      <color indexed="10"/>
      <name val="ＭＳ Ｐゴシック"/>
      <family val="3"/>
    </font>
    <font>
      <b/>
      <sz val="12"/>
      <color indexed="8"/>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Calibri"/>
      <family val="3"/>
    </font>
    <font>
      <sz val="12"/>
      <color theme="1"/>
      <name val="ＭＳ 明朝"/>
      <family val="1"/>
    </font>
    <font>
      <sz val="10"/>
      <color theme="1"/>
      <name val="Calibri"/>
      <family val="3"/>
    </font>
    <font>
      <b/>
      <sz val="12"/>
      <color rgb="FFFF0000"/>
      <name val="Calibri"/>
      <family val="3"/>
    </font>
    <font>
      <b/>
      <sz val="12"/>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hair"/>
      <top style="thin"/>
      <bottom style="thin"/>
    </border>
    <border>
      <left style="hair"/>
      <right style="hair"/>
      <top style="thin"/>
      <bottom style="thin"/>
    </border>
    <border>
      <left style="hair"/>
      <right style="thin"/>
      <top style="thin"/>
      <bottom style="thin"/>
    </border>
    <border>
      <left/>
      <right/>
      <top/>
      <bottom style="thin"/>
    </border>
    <border>
      <left style="thin"/>
      <right/>
      <top style="thin"/>
      <bottom/>
    </border>
    <border>
      <left style="thin"/>
      <right/>
      <top/>
      <bottom/>
    </border>
    <border>
      <left style="thin"/>
      <right/>
      <top/>
      <bottom style="hair"/>
    </border>
    <border>
      <left style="thin"/>
      <right style="thin"/>
      <top style="thin"/>
      <bottom style="thin"/>
    </border>
    <border>
      <left/>
      <right/>
      <top style="thin"/>
      <bottom/>
    </border>
    <border>
      <left/>
      <right style="hair"/>
      <top style="thin"/>
      <bottom/>
    </border>
    <border>
      <left style="hair"/>
      <right/>
      <top style="thin"/>
      <bottom/>
    </border>
    <border>
      <left style="hair"/>
      <right/>
      <top/>
      <bottom/>
    </border>
    <border>
      <left/>
      <right/>
      <top/>
      <bottom style="hair"/>
    </border>
    <border>
      <left/>
      <right style="hair"/>
      <top/>
      <bottom style="hair"/>
    </border>
    <border>
      <left style="hair"/>
      <right/>
      <top/>
      <bottom style="hair"/>
    </border>
    <border>
      <left/>
      <right style="hair"/>
      <top style="thin"/>
      <bottom style="thin"/>
    </border>
    <border>
      <left style="hair"/>
      <right style="dotted"/>
      <top style="thin"/>
      <bottom style="thin"/>
    </border>
    <border>
      <left/>
      <right style="thin"/>
      <top style="thin"/>
      <bottom style="thin"/>
    </border>
    <border>
      <left style="thin"/>
      <right/>
      <top style="thin"/>
      <bottom style="thin"/>
    </border>
    <border>
      <left/>
      <right/>
      <top/>
      <bottom style="dotted"/>
    </border>
    <border>
      <left style="thin"/>
      <right style="thin"/>
      <top/>
      <bottom style="thin"/>
    </border>
    <border>
      <left style="thin"/>
      <right style="thin"/>
      <top style="thin"/>
      <bottom/>
    </border>
    <border>
      <left style="thin"/>
      <right style="medium"/>
      <top style="thin"/>
      <bottom style="thin"/>
    </border>
    <border>
      <left/>
      <right style="medium"/>
      <top style="thin"/>
      <bottom style="thin"/>
    </border>
    <border>
      <left/>
      <right/>
      <top style="thin"/>
      <bottom style="thin"/>
    </border>
    <border>
      <left/>
      <right style="medium"/>
      <top style="thin"/>
      <bottom style="medium"/>
    </border>
    <border>
      <left style="thin"/>
      <right style="thin"/>
      <top style="thin"/>
      <bottom style="hair"/>
    </border>
    <border>
      <left style="thin"/>
      <right style="thin"/>
      <top style="hair"/>
      <bottom style="thin"/>
    </border>
    <border>
      <left style="thin"/>
      <right style="thin"/>
      <top style="hair"/>
      <bottom style="hair"/>
    </border>
    <border>
      <left style="thin"/>
      <right style="thin"/>
      <top style="medium"/>
      <bottom style="thin"/>
    </border>
    <border>
      <left style="thin"/>
      <right style="medium"/>
      <top style="medium"/>
      <bottom style="thin"/>
    </border>
    <border>
      <left style="thin"/>
      <right style="thin"/>
      <top style="dotted"/>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style="thin"/>
      <right style="medium"/>
      <top style="thin"/>
      <bottom/>
    </border>
    <border>
      <left style="thin"/>
      <right style="medium"/>
      <top style="dotted"/>
      <bottom style="thin"/>
    </border>
    <border>
      <left style="thin"/>
      <right/>
      <top style="thin"/>
      <bottom style="medium"/>
    </border>
    <border>
      <left/>
      <right/>
      <top style="thin"/>
      <bottom style="medium"/>
    </border>
    <border>
      <left style="medium"/>
      <right style="thin"/>
      <top style="medium"/>
      <bottom style="thin"/>
    </border>
    <border>
      <left style="thin"/>
      <right/>
      <top style="medium"/>
      <bottom style="thin"/>
    </border>
    <border>
      <left>
        <color indexed="63"/>
      </left>
      <right>
        <color indexed="63"/>
      </right>
      <top style="medium"/>
      <bottom style="thin"/>
    </border>
    <border>
      <left/>
      <right style="medium"/>
      <top style="medium"/>
      <bottom style="thin"/>
    </border>
    <border>
      <left/>
      <right/>
      <top style="dotted"/>
      <bottom/>
    </border>
    <border>
      <left style="thin"/>
      <right/>
      <top style="thin"/>
      <bottom style="hair"/>
    </border>
    <border>
      <left/>
      <right/>
      <top style="thin"/>
      <bottom style="hair"/>
    </border>
    <border>
      <left/>
      <right style="hair"/>
      <top style="thin"/>
      <bottom style="hair"/>
    </border>
    <border>
      <left style="hair"/>
      <right style="hair"/>
      <top style="thin"/>
      <bottom style="hair"/>
    </border>
    <border>
      <left style="hair"/>
      <right style="thin"/>
      <top style="thin"/>
      <bottom style="hair"/>
    </border>
    <border>
      <left style="hair"/>
      <right/>
      <top style="thin"/>
      <bottom style="thin"/>
    </border>
    <border>
      <left style="thin"/>
      <right/>
      <top style="hair"/>
      <bottom style="hair"/>
    </border>
    <border>
      <left/>
      <right/>
      <top style="hair"/>
      <bottom style="hair"/>
    </border>
    <border>
      <left/>
      <right style="hair"/>
      <top style="hair"/>
      <bottom style="hair"/>
    </border>
    <border>
      <left style="hair"/>
      <right style="hair"/>
      <top style="hair"/>
      <bottom style="hair"/>
    </border>
    <border>
      <left style="hair"/>
      <right style="thin"/>
      <top style="hair"/>
      <bottom style="hair"/>
    </border>
    <border>
      <left style="hair"/>
      <right style="hair"/>
      <top style="hair"/>
      <bottom/>
    </border>
    <border>
      <left style="thin"/>
      <right/>
      <top style="hair"/>
      <bottom/>
    </border>
    <border>
      <left/>
      <right/>
      <top style="hair"/>
      <bottom/>
    </border>
    <border>
      <left/>
      <right style="hair"/>
      <top style="hair"/>
      <bottom/>
    </border>
    <border>
      <left style="thin"/>
      <right/>
      <top/>
      <bottom style="thin"/>
    </border>
    <border>
      <left/>
      <right style="hair"/>
      <top/>
      <bottom style="thin"/>
    </border>
    <border>
      <left style="hair"/>
      <right/>
      <top style="hair"/>
      <bottom style="hair"/>
    </border>
    <border>
      <left/>
      <right style="thin"/>
      <top style="hair"/>
      <bottom style="hair"/>
    </border>
    <border>
      <left style="hair"/>
      <right/>
      <top style="hair"/>
      <bottom style="thin"/>
    </border>
    <border>
      <left/>
      <right/>
      <top style="hair"/>
      <bottom style="thin"/>
    </border>
    <border>
      <left/>
      <right style="hair"/>
      <top style="hair"/>
      <bottom style="thin"/>
    </border>
    <border>
      <left style="hair"/>
      <right/>
      <top/>
      <bottom style="thin"/>
    </border>
    <border>
      <left/>
      <right style="thin"/>
      <top/>
      <bottom style="thin"/>
    </border>
    <border>
      <left/>
      <right style="thin"/>
      <top style="thin"/>
      <bottom/>
    </border>
    <border>
      <left/>
      <right style="thin"/>
      <top/>
      <bottom/>
    </border>
    <border>
      <left/>
      <right style="thin"/>
      <top/>
      <bottom style="hair"/>
    </border>
    <border>
      <left/>
      <right style="hair"/>
      <top/>
      <bottom/>
    </border>
    <border>
      <left style="hair"/>
      <right style="thin"/>
      <top style="hair"/>
      <bottom/>
    </border>
    <border>
      <left style="hair"/>
      <right style="thin"/>
      <top style="thin"/>
      <bottom/>
    </border>
    <border>
      <left style="hair"/>
      <right style="thin"/>
      <top/>
      <bottom/>
    </border>
    <border>
      <left style="hair"/>
      <right style="thin"/>
      <top/>
      <bottom style="thin"/>
    </border>
    <border>
      <left style="thin"/>
      <right style="thin"/>
      <top/>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4" fillId="0" borderId="0">
      <alignment/>
      <protection/>
    </xf>
    <xf numFmtId="0" fontId="2"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326">
    <xf numFmtId="0" fontId="0" fillId="0" borderId="0" xfId="0" applyFont="1" applyAlignment="1">
      <alignment vertical="center"/>
    </xf>
    <xf numFmtId="0" fontId="2" fillId="0" borderId="0" xfId="63" applyFont="1" applyFill="1" applyAlignment="1">
      <alignment vertical="center"/>
      <protection/>
    </xf>
    <xf numFmtId="0" fontId="2" fillId="0" borderId="0" xfId="63" applyFont="1" applyFill="1" applyBorder="1" applyAlignment="1">
      <alignment vertical="center"/>
      <protection/>
    </xf>
    <xf numFmtId="0" fontId="6" fillId="0" borderId="0" xfId="63" applyFont="1" applyFill="1" applyBorder="1" applyAlignment="1">
      <alignment vertical="center"/>
      <protection/>
    </xf>
    <xf numFmtId="0" fontId="6" fillId="0" borderId="0" xfId="63" applyFont="1" applyFill="1" applyAlignment="1">
      <alignment vertical="center"/>
      <protection/>
    </xf>
    <xf numFmtId="0" fontId="8" fillId="0" borderId="10" xfId="63" applyFont="1" applyFill="1" applyBorder="1" applyAlignment="1">
      <alignment horizontal="center" vertical="center"/>
      <protection/>
    </xf>
    <xf numFmtId="0" fontId="8" fillId="0" borderId="11" xfId="63" applyFont="1" applyFill="1" applyBorder="1" applyAlignment="1">
      <alignment horizontal="center" vertical="center"/>
      <protection/>
    </xf>
    <xf numFmtId="0" fontId="8" fillId="0" borderId="12" xfId="63" applyFont="1" applyFill="1" applyBorder="1" applyAlignment="1">
      <alignment horizontal="center" vertical="center"/>
      <protection/>
    </xf>
    <xf numFmtId="0" fontId="6" fillId="0" borderId="0" xfId="63" applyFont="1" applyFill="1" applyBorder="1">
      <alignment/>
      <protection/>
    </xf>
    <xf numFmtId="0" fontId="6" fillId="0" borderId="13" xfId="63" applyFont="1" applyFill="1" applyBorder="1" applyAlignment="1">
      <alignment vertical="center"/>
      <protection/>
    </xf>
    <xf numFmtId="0" fontId="9" fillId="0" borderId="14" xfId="63" applyFont="1" applyFill="1" applyBorder="1" applyAlignment="1">
      <alignment vertical="center"/>
      <protection/>
    </xf>
    <xf numFmtId="0" fontId="9" fillId="0" borderId="15" xfId="63" applyFont="1" applyFill="1" applyBorder="1" applyAlignment="1">
      <alignment vertical="center" wrapText="1"/>
      <protection/>
    </xf>
    <xf numFmtId="0" fontId="9" fillId="0" borderId="16" xfId="63" applyFont="1" applyFill="1" applyBorder="1" applyAlignment="1">
      <alignment vertical="center" wrapText="1"/>
      <protection/>
    </xf>
    <xf numFmtId="0" fontId="2" fillId="0" borderId="0" xfId="63" applyAlignment="1">
      <alignment vertical="center"/>
      <protection/>
    </xf>
    <xf numFmtId="0" fontId="10" fillId="0" borderId="0" xfId="63" applyFont="1" applyAlignment="1">
      <alignment horizontal="center" vertical="center"/>
      <protection/>
    </xf>
    <xf numFmtId="58" fontId="2" fillId="0" borderId="0" xfId="63" applyNumberFormat="1" applyAlignment="1">
      <alignment vertical="center"/>
      <protection/>
    </xf>
    <xf numFmtId="0" fontId="2" fillId="0" borderId="0" xfId="63" applyAlignment="1">
      <alignment horizontal="distributed" vertical="center"/>
      <protection/>
    </xf>
    <xf numFmtId="0" fontId="12" fillId="0" borderId="0" xfId="63" applyFont="1" applyAlignment="1">
      <alignment horizontal="center" vertical="center"/>
      <protection/>
    </xf>
    <xf numFmtId="0" fontId="2" fillId="0" borderId="0" xfId="63" applyAlignment="1">
      <alignment horizontal="center" vertical="center"/>
      <protection/>
    </xf>
    <xf numFmtId="0" fontId="0" fillId="0" borderId="0" xfId="0" applyAlignment="1">
      <alignment vertical="center"/>
    </xf>
    <xf numFmtId="0" fontId="6" fillId="0" borderId="0" xfId="63" applyFont="1" applyFill="1" applyBorder="1" applyAlignment="1">
      <alignment horizontal="right" vertical="center"/>
      <protection/>
    </xf>
    <xf numFmtId="0" fontId="6" fillId="0" borderId="0" xfId="63" applyFont="1" applyFill="1" applyBorder="1" applyAlignment="1">
      <alignment horizontal="left" vertical="center"/>
      <protection/>
    </xf>
    <xf numFmtId="0" fontId="0" fillId="0" borderId="17" xfId="0" applyBorder="1" applyAlignment="1">
      <alignment vertical="center"/>
    </xf>
    <xf numFmtId="0" fontId="0" fillId="0" borderId="17" xfId="0" applyBorder="1" applyAlignment="1">
      <alignment vertical="center"/>
    </xf>
    <xf numFmtId="0" fontId="8" fillId="0" borderId="18" xfId="63" applyFont="1" applyFill="1" applyBorder="1" applyAlignment="1">
      <alignment vertical="center"/>
      <protection/>
    </xf>
    <xf numFmtId="0" fontId="8" fillId="0" borderId="19" xfId="63" applyFont="1" applyFill="1" applyBorder="1" applyAlignment="1">
      <alignment vertical="center"/>
      <protection/>
    </xf>
    <xf numFmtId="0" fontId="8" fillId="0" borderId="20" xfId="63" applyFont="1" applyFill="1" applyBorder="1" applyAlignment="1">
      <alignment vertical="center"/>
      <protection/>
    </xf>
    <xf numFmtId="0" fontId="8" fillId="0" borderId="21" xfId="63" applyFont="1" applyFill="1" applyBorder="1" applyAlignment="1">
      <alignment vertical="justify" wrapText="1"/>
      <protection/>
    </xf>
    <xf numFmtId="0" fontId="8" fillId="0" borderId="22" xfId="63" applyFont="1" applyFill="1" applyBorder="1" applyAlignment="1">
      <alignment vertical="center" wrapText="1"/>
      <protection/>
    </xf>
    <xf numFmtId="0" fontId="8" fillId="0" borderId="22" xfId="63" applyFont="1" applyFill="1" applyBorder="1" applyAlignment="1">
      <alignment vertical="center"/>
      <protection/>
    </xf>
    <xf numFmtId="0" fontId="8" fillId="0" borderId="22" xfId="63" applyFont="1" applyFill="1" applyBorder="1" applyAlignment="1">
      <alignment horizontal="center" vertical="distributed" wrapText="1"/>
      <protection/>
    </xf>
    <xf numFmtId="0" fontId="8" fillId="0" borderId="23" xfId="63" applyFont="1" applyFill="1" applyBorder="1" applyAlignment="1">
      <alignment horizontal="center" vertical="distributed" wrapText="1"/>
      <protection/>
    </xf>
    <xf numFmtId="0" fontId="8" fillId="0" borderId="24" xfId="63" applyFont="1" applyFill="1" applyBorder="1" applyAlignment="1">
      <alignment vertical="justify" wrapText="1"/>
      <protection/>
    </xf>
    <xf numFmtId="0" fontId="8" fillId="0" borderId="23" xfId="63" applyFont="1" applyFill="1" applyBorder="1" applyAlignment="1">
      <alignment vertical="center"/>
      <protection/>
    </xf>
    <xf numFmtId="0" fontId="59" fillId="0" borderId="0" xfId="0" applyFont="1" applyAlignment="1">
      <alignment vertical="center"/>
    </xf>
    <xf numFmtId="0" fontId="8" fillId="0" borderId="25" xfId="63" applyFont="1" applyFill="1" applyBorder="1" applyAlignment="1">
      <alignment horizontal="center" vertical="center"/>
      <protection/>
    </xf>
    <xf numFmtId="0" fontId="8" fillId="0" borderId="26" xfId="63" applyFont="1" applyFill="1" applyBorder="1" applyAlignment="1">
      <alignment horizontal="center" vertical="center"/>
      <protection/>
    </xf>
    <xf numFmtId="0" fontId="13" fillId="0" borderId="0" xfId="63" applyFont="1" applyFill="1" applyBorder="1" applyAlignment="1">
      <alignment vertical="center"/>
      <protection/>
    </xf>
    <xf numFmtId="0" fontId="0" fillId="0" borderId="17" xfId="0" applyBorder="1" applyAlignment="1">
      <alignment vertical="center"/>
    </xf>
    <xf numFmtId="0" fontId="0" fillId="0" borderId="27" xfId="0" applyBorder="1" applyAlignment="1">
      <alignment vertical="center"/>
    </xf>
    <xf numFmtId="0" fontId="0" fillId="0" borderId="28" xfId="0" applyBorder="1" applyAlignment="1">
      <alignment horizontal="right" vertical="center"/>
    </xf>
    <xf numFmtId="0" fontId="0" fillId="0" borderId="17" xfId="0" applyFill="1" applyBorder="1" applyAlignment="1">
      <alignment horizontal="center" vertical="center"/>
    </xf>
    <xf numFmtId="178" fontId="0" fillId="0" borderId="0" xfId="0" applyNumberFormat="1" applyAlignment="1">
      <alignment horizontal="center" vertical="center"/>
    </xf>
    <xf numFmtId="178" fontId="0" fillId="0" borderId="17" xfId="0" applyNumberFormat="1" applyFill="1" applyBorder="1" applyAlignment="1">
      <alignment horizontal="center" vertical="center"/>
    </xf>
    <xf numFmtId="178" fontId="0" fillId="0" borderId="17" xfId="0" applyNumberFormat="1" applyBorder="1" applyAlignment="1">
      <alignment horizontal="center" vertical="center"/>
    </xf>
    <xf numFmtId="0" fontId="0" fillId="0" borderId="0" xfId="0" applyAlignment="1">
      <alignment vertical="center" wrapText="1"/>
    </xf>
    <xf numFmtId="0" fontId="0" fillId="0" borderId="27" xfId="0" applyFill="1" applyBorder="1" applyAlignment="1">
      <alignment horizontal="center" vertical="center" wrapText="1"/>
    </xf>
    <xf numFmtId="0" fontId="0" fillId="0" borderId="27" xfId="0" applyBorder="1" applyAlignment="1">
      <alignment vertical="center" wrapText="1"/>
    </xf>
    <xf numFmtId="0" fontId="7" fillId="0" borderId="29" xfId="63" applyFont="1" applyFill="1" applyBorder="1" applyAlignment="1">
      <alignment horizontal="left" vertical="center"/>
      <protection/>
    </xf>
    <xf numFmtId="0" fontId="60" fillId="0" borderId="0" xfId="0" applyFont="1" applyAlignment="1">
      <alignment vertical="top"/>
    </xf>
    <xf numFmtId="0" fontId="60" fillId="0" borderId="0" xfId="0" applyFont="1" applyAlignment="1">
      <alignment horizontal="left" vertical="top"/>
    </xf>
    <xf numFmtId="0" fontId="60" fillId="0" borderId="0" xfId="0" applyFont="1" applyAlignment="1" quotePrefix="1">
      <alignment horizontal="left" vertical="top"/>
    </xf>
    <xf numFmtId="0" fontId="60" fillId="0" borderId="0" xfId="0" applyFont="1" applyAlignment="1">
      <alignment horizontal="distributed" vertical="top"/>
    </xf>
    <xf numFmtId="0" fontId="60" fillId="0" borderId="0" xfId="0" applyFont="1" applyAlignment="1">
      <alignment vertical="top"/>
    </xf>
    <xf numFmtId="3" fontId="60" fillId="0" borderId="0" xfId="0" applyNumberFormat="1" applyFont="1" applyAlignment="1">
      <alignment vertical="top"/>
    </xf>
    <xf numFmtId="0" fontId="60" fillId="0" borderId="0" xfId="0" applyFont="1" applyAlignment="1">
      <alignment horizontal="right" vertical="top"/>
    </xf>
    <xf numFmtId="0" fontId="2" fillId="0" borderId="0" xfId="62" applyFont="1" applyAlignment="1">
      <alignment horizontal="right" vertical="center"/>
      <protection/>
    </xf>
    <xf numFmtId="0" fontId="2" fillId="0" borderId="0" xfId="62" applyFont="1" applyAlignment="1">
      <alignment horizontal="justify" vertical="center"/>
      <protection/>
    </xf>
    <xf numFmtId="0" fontId="2" fillId="0" borderId="0" xfId="62" applyFont="1" applyAlignment="1">
      <alignment horizontal="left" vertical="center"/>
      <protection/>
    </xf>
    <xf numFmtId="0" fontId="2" fillId="0" borderId="0" xfId="62" applyFont="1" applyAlignment="1">
      <alignment horizontal="center" vertical="center"/>
      <protection/>
    </xf>
    <xf numFmtId="0" fontId="2" fillId="0" borderId="0" xfId="62" applyFont="1" applyBorder="1" applyAlignment="1">
      <alignment horizontal="left"/>
      <protection/>
    </xf>
    <xf numFmtId="0" fontId="2" fillId="0" borderId="0" xfId="62" applyFont="1" applyBorder="1" applyAlignment="1">
      <alignment horizontal="left" wrapText="1"/>
      <protection/>
    </xf>
    <xf numFmtId="0" fontId="2" fillId="0" borderId="0" xfId="62" applyFont="1" applyBorder="1" applyAlignment="1">
      <alignment horizontal="left" vertical="center"/>
      <protection/>
    </xf>
    <xf numFmtId="0" fontId="7" fillId="0" borderId="0" xfId="62" applyFont="1" applyBorder="1" applyAlignment="1">
      <alignment horizontal="left" wrapText="1"/>
      <protection/>
    </xf>
    <xf numFmtId="0" fontId="6" fillId="0" borderId="0" xfId="62" applyFont="1" applyAlignment="1">
      <alignment vertical="center"/>
      <protection/>
    </xf>
    <xf numFmtId="0" fontId="6" fillId="0" borderId="0" xfId="62" applyFont="1">
      <alignment/>
      <protection/>
    </xf>
    <xf numFmtId="0" fontId="6" fillId="0" borderId="0" xfId="62" applyFont="1" applyAlignment="1" applyProtection="1">
      <alignment horizontal="center" vertical="center"/>
      <protection locked="0"/>
    </xf>
    <xf numFmtId="0" fontId="6" fillId="0" borderId="0" xfId="62" applyFont="1" applyAlignment="1" applyProtection="1">
      <alignment vertical="center" wrapText="1"/>
      <protection locked="0"/>
    </xf>
    <xf numFmtId="0" fontId="6" fillId="0" borderId="0" xfId="62" applyFont="1" applyAlignment="1">
      <alignment horizontal="left" vertical="center"/>
      <protection/>
    </xf>
    <xf numFmtId="0" fontId="2" fillId="0" borderId="0" xfId="62" applyFont="1" applyAlignment="1">
      <alignment horizontal="left"/>
      <protection/>
    </xf>
    <xf numFmtId="0" fontId="6" fillId="0" borderId="0" xfId="62" applyFont="1" applyAlignment="1">
      <alignment horizontal="left"/>
      <protection/>
    </xf>
    <xf numFmtId="0" fontId="6" fillId="0" borderId="0" xfId="62" applyFont="1" applyAlignment="1">
      <alignment/>
      <protection/>
    </xf>
    <xf numFmtId="0" fontId="2" fillId="0" borderId="0" xfId="62" applyFont="1" applyBorder="1" applyAlignment="1">
      <alignment horizontal="left" vertical="top"/>
      <protection/>
    </xf>
    <xf numFmtId="0" fontId="6" fillId="0" borderId="30" xfId="62" applyFont="1" applyBorder="1" applyAlignment="1" applyProtection="1">
      <alignment horizontal="center" vertical="center" wrapText="1"/>
      <protection/>
    </xf>
    <xf numFmtId="0" fontId="9" fillId="0" borderId="31" xfId="62" applyFont="1" applyBorder="1" applyAlignment="1" applyProtection="1">
      <alignment horizontal="center" wrapText="1"/>
      <protection/>
    </xf>
    <xf numFmtId="0" fontId="2" fillId="0" borderId="0" xfId="62" applyFont="1" applyBorder="1" applyAlignment="1" applyProtection="1">
      <alignment vertical="center"/>
      <protection locked="0"/>
    </xf>
    <xf numFmtId="0" fontId="2" fillId="0" borderId="0" xfId="62" applyFont="1" applyBorder="1" applyAlignment="1">
      <alignment vertical="center"/>
      <protection/>
    </xf>
    <xf numFmtId="0" fontId="2" fillId="0" borderId="0" xfId="62" applyFont="1" applyAlignment="1">
      <alignment horizontal="right" vertical="center" indent="1"/>
      <protection/>
    </xf>
    <xf numFmtId="0" fontId="6" fillId="0" borderId="0" xfId="62" applyFont="1" applyAlignment="1">
      <alignment horizontal="right" indent="1"/>
      <protection/>
    </xf>
    <xf numFmtId="0" fontId="7" fillId="0" borderId="0" xfId="62" applyFont="1" applyAlignment="1">
      <alignment horizontal="right" vertical="center" indent="1"/>
      <protection/>
    </xf>
    <xf numFmtId="0" fontId="6" fillId="0" borderId="0" xfId="63" applyFont="1" applyAlignment="1">
      <alignment vertical="center"/>
      <protection/>
    </xf>
    <xf numFmtId="0" fontId="6" fillId="0" borderId="0" xfId="63" applyFont="1" applyAlignment="1">
      <alignment horizontal="right" vertical="center"/>
      <protection/>
    </xf>
    <xf numFmtId="0" fontId="0" fillId="0" borderId="0" xfId="0" applyAlignment="1">
      <alignment vertical="center" shrinkToFit="1"/>
    </xf>
    <xf numFmtId="0" fontId="0" fillId="0" borderId="17" xfId="0" applyFill="1" applyBorder="1" applyAlignment="1">
      <alignment horizontal="center" vertical="center" shrinkToFit="1"/>
    </xf>
    <xf numFmtId="0" fontId="0" fillId="0" borderId="17" xfId="0" applyBorder="1" applyAlignment="1">
      <alignment vertical="center" shrinkToFit="1"/>
    </xf>
    <xf numFmtId="0" fontId="0" fillId="0" borderId="17" xfId="0" applyBorder="1" applyAlignment="1">
      <alignment horizontal="center" vertical="center"/>
    </xf>
    <xf numFmtId="0" fontId="0" fillId="0" borderId="32" xfId="0" applyFill="1" applyBorder="1" applyAlignment="1">
      <alignment vertical="center"/>
    </xf>
    <xf numFmtId="0" fontId="0" fillId="0" borderId="33" xfId="0" applyFill="1" applyBorder="1" applyAlignment="1">
      <alignment vertical="center"/>
    </xf>
    <xf numFmtId="177" fontId="0" fillId="0" borderId="34" xfId="0" applyNumberFormat="1" applyFill="1" applyBorder="1" applyAlignment="1">
      <alignment horizontal="center" vertical="center"/>
    </xf>
    <xf numFmtId="177" fontId="0" fillId="0" borderId="33" xfId="0" applyNumberFormat="1" applyFill="1" applyBorder="1" applyAlignment="1">
      <alignment horizontal="center" vertical="center"/>
    </xf>
    <xf numFmtId="0" fontId="0" fillId="0" borderId="35" xfId="0" applyFill="1" applyBorder="1" applyAlignment="1">
      <alignment vertical="center"/>
    </xf>
    <xf numFmtId="0" fontId="0" fillId="33" borderId="0" xfId="0" applyFill="1" applyAlignment="1">
      <alignment vertical="center"/>
    </xf>
    <xf numFmtId="176" fontId="61" fillId="33" borderId="17" xfId="0" applyNumberFormat="1" applyFont="1" applyFill="1" applyBorder="1" applyAlignment="1">
      <alignment horizontal="center" vertical="center" wrapText="1"/>
    </xf>
    <xf numFmtId="0" fontId="61" fillId="33" borderId="17" xfId="0" applyFont="1" applyFill="1" applyBorder="1" applyAlignment="1">
      <alignment horizontal="center" vertical="center" wrapText="1"/>
    </xf>
    <xf numFmtId="176" fontId="0" fillId="33" borderId="36" xfId="0" applyNumberFormat="1" applyFont="1" applyFill="1" applyBorder="1" applyAlignment="1">
      <alignment vertical="center"/>
    </xf>
    <xf numFmtId="176" fontId="0" fillId="33" borderId="37" xfId="0" applyNumberFormat="1" applyFont="1" applyFill="1" applyBorder="1" applyAlignment="1">
      <alignment vertical="center"/>
    </xf>
    <xf numFmtId="176" fontId="0" fillId="33" borderId="38" xfId="0" applyNumberFormat="1" applyFont="1" applyFill="1" applyBorder="1" applyAlignment="1">
      <alignment vertical="center"/>
    </xf>
    <xf numFmtId="0" fontId="61" fillId="33" borderId="0" xfId="0" applyFont="1" applyFill="1" applyAlignment="1">
      <alignment vertical="center"/>
    </xf>
    <xf numFmtId="0" fontId="61" fillId="0" borderId="0" xfId="0" applyFont="1" applyAlignment="1">
      <alignment vertical="center"/>
    </xf>
    <xf numFmtId="0" fontId="0" fillId="0" borderId="0" xfId="0" applyFill="1" applyAlignment="1">
      <alignment vertical="center"/>
    </xf>
    <xf numFmtId="0" fontId="0" fillId="28" borderId="39" xfId="0" applyFill="1" applyBorder="1" applyAlignment="1">
      <alignment vertical="center"/>
    </xf>
    <xf numFmtId="0" fontId="0" fillId="28" borderId="17" xfId="0" applyFill="1" applyBorder="1" applyAlignment="1">
      <alignment vertical="center"/>
    </xf>
    <xf numFmtId="0" fontId="61" fillId="28" borderId="17" xfId="0" applyFont="1" applyFill="1" applyBorder="1" applyAlignment="1">
      <alignment horizontal="center" vertical="center"/>
    </xf>
    <xf numFmtId="177" fontId="0" fillId="0" borderId="28" xfId="0" applyNumberFormat="1" applyBorder="1" applyAlignment="1">
      <alignment horizontal="center" vertical="center"/>
    </xf>
    <xf numFmtId="0" fontId="0" fillId="0" borderId="40" xfId="0" applyFill="1" applyBorder="1" applyAlignment="1">
      <alignment vertical="center"/>
    </xf>
    <xf numFmtId="0" fontId="0" fillId="28" borderId="31" xfId="0" applyFill="1" applyBorder="1" applyAlignment="1">
      <alignment vertical="center"/>
    </xf>
    <xf numFmtId="0" fontId="0" fillId="28" borderId="41" xfId="0" applyFill="1" applyBorder="1" applyAlignment="1">
      <alignment vertical="center"/>
    </xf>
    <xf numFmtId="0" fontId="0" fillId="28" borderId="42" xfId="0" applyFill="1" applyBorder="1" applyAlignment="1">
      <alignment vertical="center"/>
    </xf>
    <xf numFmtId="0" fontId="0" fillId="0" borderId="17" xfId="0" applyFill="1" applyBorder="1" applyAlignment="1">
      <alignment vertical="center"/>
    </xf>
    <xf numFmtId="177" fontId="0" fillId="0" borderId="17" xfId="0" applyNumberFormat="1" applyBorder="1" applyAlignment="1">
      <alignment horizontal="center" vertical="center"/>
    </xf>
    <xf numFmtId="177" fontId="0" fillId="0" borderId="0" xfId="0" applyNumberFormat="1" applyAlignment="1">
      <alignment horizontal="center" vertical="center"/>
    </xf>
    <xf numFmtId="0" fontId="0"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176" fontId="61" fillId="33" borderId="36" xfId="0" applyNumberFormat="1" applyFont="1" applyFill="1" applyBorder="1" applyAlignment="1">
      <alignment horizontal="center" vertical="center"/>
    </xf>
    <xf numFmtId="176" fontId="61" fillId="33" borderId="37" xfId="0" applyNumberFormat="1" applyFont="1" applyFill="1" applyBorder="1" applyAlignment="1">
      <alignment horizontal="center" vertical="center"/>
    </xf>
    <xf numFmtId="176" fontId="61" fillId="33" borderId="38" xfId="0" applyNumberFormat="1" applyFont="1" applyFill="1" applyBorder="1" applyAlignment="1">
      <alignment horizontal="center" vertical="center"/>
    </xf>
    <xf numFmtId="0" fontId="0" fillId="0" borderId="39" xfId="0" applyFill="1" applyBorder="1" applyAlignment="1">
      <alignment vertical="center"/>
    </xf>
    <xf numFmtId="0" fontId="0" fillId="0" borderId="17" xfId="0" applyFill="1" applyBorder="1" applyAlignment="1">
      <alignment vertical="center"/>
    </xf>
    <xf numFmtId="0" fontId="0" fillId="0" borderId="31" xfId="0"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61" fillId="0" borderId="17" xfId="0" applyFont="1" applyFill="1" applyBorder="1" applyAlignment="1">
      <alignment horizontal="center" vertical="center"/>
    </xf>
    <xf numFmtId="177" fontId="0" fillId="0" borderId="17" xfId="0" applyNumberFormat="1" applyFill="1" applyBorder="1" applyAlignment="1">
      <alignment horizontal="center" vertical="center"/>
    </xf>
    <xf numFmtId="0" fontId="0" fillId="34" borderId="17" xfId="0" applyFill="1" applyBorder="1" applyAlignment="1">
      <alignment vertical="center"/>
    </xf>
    <xf numFmtId="0" fontId="0" fillId="34" borderId="27" xfId="0" applyFill="1" applyBorder="1" applyAlignment="1">
      <alignment vertical="center" wrapText="1"/>
    </xf>
    <xf numFmtId="177" fontId="0" fillId="34" borderId="17" xfId="0" applyNumberFormat="1" applyFill="1" applyBorder="1" applyAlignment="1">
      <alignment horizontal="center" vertical="center"/>
    </xf>
    <xf numFmtId="0" fontId="0" fillId="28" borderId="43" xfId="0" applyFill="1" applyBorder="1" applyAlignment="1">
      <alignment horizontal="center" vertical="center"/>
    </xf>
    <xf numFmtId="0" fontId="0" fillId="28" borderId="44" xfId="0" applyFill="1" applyBorder="1" applyAlignment="1">
      <alignment horizontal="center" vertical="center"/>
    </xf>
    <xf numFmtId="0" fontId="0" fillId="0" borderId="17" xfId="0" applyBorder="1" applyAlignment="1">
      <alignment vertical="center" wrapText="1"/>
    </xf>
    <xf numFmtId="0" fontId="0" fillId="0" borderId="32" xfId="0" applyBorder="1" applyAlignment="1">
      <alignment vertical="center" wrapText="1"/>
    </xf>
    <xf numFmtId="0" fontId="0" fillId="0" borderId="42" xfId="0" applyBorder="1" applyAlignment="1">
      <alignment vertical="center"/>
    </xf>
    <xf numFmtId="0" fontId="0" fillId="0" borderId="45" xfId="0" applyBorder="1" applyAlignment="1">
      <alignment vertical="center"/>
    </xf>
    <xf numFmtId="0" fontId="0" fillId="0" borderId="46" xfId="0" applyBorder="1" applyAlignment="1">
      <alignment vertical="top" wrapText="1"/>
    </xf>
    <xf numFmtId="0" fontId="0" fillId="0" borderId="46" xfId="0" applyBorder="1" applyAlignment="1">
      <alignment vertical="top"/>
    </xf>
    <xf numFmtId="0" fontId="0" fillId="0" borderId="17" xfId="0" applyBorder="1" applyAlignment="1">
      <alignment horizontal="center" vertical="center"/>
    </xf>
    <xf numFmtId="0" fontId="0" fillId="0" borderId="32" xfId="0" applyBorder="1" applyAlignment="1">
      <alignment horizontal="center" vertical="center"/>
    </xf>
    <xf numFmtId="49" fontId="0" fillId="0" borderId="17" xfId="0" applyNumberFormat="1" applyBorder="1" applyAlignment="1">
      <alignment horizontal="center" vertical="center"/>
    </xf>
    <xf numFmtId="49" fontId="0" fillId="0" borderId="32" xfId="0" applyNumberFormat="1" applyBorder="1" applyAlignment="1">
      <alignment horizontal="center" vertical="center"/>
    </xf>
    <xf numFmtId="0" fontId="0" fillId="0" borderId="31"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vertical="center"/>
    </xf>
    <xf numFmtId="0" fontId="0" fillId="0" borderId="32" xfId="0" applyBorder="1" applyAlignment="1">
      <alignment vertical="center"/>
    </xf>
    <xf numFmtId="0" fontId="0" fillId="28" borderId="42" xfId="0" applyFill="1" applyBorder="1" applyAlignment="1">
      <alignment horizontal="center" vertical="center"/>
    </xf>
    <xf numFmtId="176" fontId="0" fillId="0" borderId="49" xfId="0" applyNumberFormat="1" applyBorder="1" applyAlignment="1">
      <alignment horizontal="right" vertical="center"/>
    </xf>
    <xf numFmtId="176" fontId="0" fillId="0" borderId="50" xfId="0" applyNumberFormat="1" applyBorder="1" applyAlignment="1">
      <alignment horizontal="right" vertical="center"/>
    </xf>
    <xf numFmtId="0" fontId="0" fillId="28" borderId="51" xfId="0" applyFill="1" applyBorder="1" applyAlignment="1">
      <alignment horizontal="center" vertical="center"/>
    </xf>
    <xf numFmtId="0" fontId="0" fillId="0" borderId="39" xfId="0" applyBorder="1" applyAlignment="1">
      <alignment horizontal="center"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28" xfId="0" applyBorder="1" applyAlignment="1">
      <alignment vertical="center" wrapText="1"/>
    </xf>
    <xf numFmtId="0" fontId="0" fillId="0" borderId="34" xfId="0" applyBorder="1" applyAlignment="1">
      <alignment vertical="center" wrapText="1"/>
    </xf>
    <xf numFmtId="0" fontId="0" fillId="0" borderId="33" xfId="0" applyBorder="1" applyAlignment="1">
      <alignment vertical="center" wrapText="1"/>
    </xf>
    <xf numFmtId="0" fontId="0" fillId="34" borderId="41" xfId="0" applyFill="1" applyBorder="1" applyAlignment="1">
      <alignment horizontal="center" vertical="center"/>
    </xf>
    <xf numFmtId="0" fontId="0" fillId="34" borderId="48" xfId="0" applyFill="1" applyBorder="1" applyAlignment="1">
      <alignment horizontal="center" vertical="center"/>
    </xf>
    <xf numFmtId="0" fontId="0" fillId="34" borderId="31" xfId="0" applyFill="1" applyBorder="1" applyAlignment="1">
      <alignment horizontal="center" vertical="center"/>
    </xf>
    <xf numFmtId="0" fontId="0" fillId="34" borderId="47" xfId="0" applyFill="1" applyBorder="1" applyAlignment="1">
      <alignment horizontal="center" vertical="center"/>
    </xf>
    <xf numFmtId="0" fontId="0" fillId="0" borderId="51"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49" fontId="0" fillId="34" borderId="17" xfId="0" applyNumberFormat="1" applyFill="1" applyBorder="1" applyAlignment="1">
      <alignment horizontal="center" vertical="center"/>
    </xf>
    <xf numFmtId="49" fontId="0" fillId="34" borderId="32" xfId="0" applyNumberFormat="1" applyFill="1" applyBorder="1" applyAlignment="1">
      <alignment horizontal="center" vertical="center"/>
    </xf>
    <xf numFmtId="0" fontId="0" fillId="34" borderId="17" xfId="0" applyFill="1" applyBorder="1" applyAlignment="1">
      <alignment horizontal="center" vertical="center"/>
    </xf>
    <xf numFmtId="0" fontId="0" fillId="34" borderId="32" xfId="0" applyFill="1" applyBorder="1" applyAlignment="1">
      <alignment horizontal="center" vertical="center"/>
    </xf>
    <xf numFmtId="0" fontId="0" fillId="34" borderId="39" xfId="0" applyFill="1" applyBorder="1" applyAlignment="1">
      <alignment horizontal="center" vertical="center"/>
    </xf>
    <xf numFmtId="0" fontId="0" fillId="0" borderId="42" xfId="0" applyFill="1" applyBorder="1" applyAlignment="1">
      <alignment horizontal="center" vertical="center"/>
    </xf>
    <xf numFmtId="0" fontId="0" fillId="34" borderId="17" xfId="0" applyFill="1" applyBorder="1" applyAlignment="1">
      <alignment vertical="center" wrapText="1"/>
    </xf>
    <xf numFmtId="0" fontId="0" fillId="34" borderId="32" xfId="0" applyFill="1" applyBorder="1" applyAlignment="1">
      <alignment vertical="center" wrapText="1"/>
    </xf>
    <xf numFmtId="0" fontId="0" fillId="34" borderId="17" xfId="0" applyFill="1" applyBorder="1" applyAlignment="1">
      <alignment vertical="center"/>
    </xf>
    <xf numFmtId="0" fontId="0" fillId="34" borderId="32" xfId="0" applyFill="1" applyBorder="1" applyAlignment="1">
      <alignment vertical="center"/>
    </xf>
    <xf numFmtId="0" fontId="0" fillId="34" borderId="52" xfId="0" applyFill="1" applyBorder="1" applyAlignment="1">
      <alignment horizontal="left" vertical="center"/>
    </xf>
    <xf numFmtId="0" fontId="0" fillId="34" borderId="53" xfId="0" applyFill="1" applyBorder="1" applyAlignment="1">
      <alignment horizontal="left" vertical="center"/>
    </xf>
    <xf numFmtId="0" fontId="0" fillId="34" borderId="54" xfId="0" applyFill="1" applyBorder="1" applyAlignment="1">
      <alignment horizontal="left" vertical="center"/>
    </xf>
    <xf numFmtId="0" fontId="0" fillId="0" borderId="28" xfId="0" applyFill="1" applyBorder="1" applyAlignment="1">
      <alignment horizontal="center" vertical="center"/>
    </xf>
    <xf numFmtId="0" fontId="0" fillId="0" borderId="27" xfId="0" applyFill="1" applyBorder="1" applyAlignment="1">
      <alignment horizontal="center" vertical="center"/>
    </xf>
    <xf numFmtId="0" fontId="60" fillId="0" borderId="0" xfId="0" applyFont="1" applyAlignment="1">
      <alignment horizontal="center" vertical="top"/>
    </xf>
    <xf numFmtId="0" fontId="60" fillId="0" borderId="0" xfId="0" applyFont="1" applyAlignment="1">
      <alignment vertical="top"/>
    </xf>
    <xf numFmtId="0" fontId="60" fillId="0" borderId="0" xfId="0" applyFont="1" applyAlignment="1">
      <alignment vertical="top" wrapText="1"/>
    </xf>
    <xf numFmtId="0" fontId="3" fillId="0" borderId="0" xfId="63" applyFont="1" applyFill="1" applyBorder="1" applyAlignment="1">
      <alignment horizontal="center" vertical="center"/>
      <protection/>
    </xf>
    <xf numFmtId="0" fontId="6" fillId="0" borderId="0" xfId="63" applyFont="1" applyFill="1" applyBorder="1" applyAlignment="1">
      <alignment vertical="center"/>
      <protection/>
    </xf>
    <xf numFmtId="0" fontId="2" fillId="0" borderId="0" xfId="63" applyFont="1" applyFill="1" applyBorder="1" applyAlignment="1">
      <alignment horizontal="left" vertical="center"/>
      <protection/>
    </xf>
    <xf numFmtId="0" fontId="6" fillId="0" borderId="0" xfId="63" applyFont="1" applyFill="1" applyBorder="1" applyAlignment="1">
      <alignment horizontal="left" vertical="center"/>
      <protection/>
    </xf>
    <xf numFmtId="0" fontId="6" fillId="0" borderId="28" xfId="63" applyFont="1" applyFill="1" applyBorder="1" applyAlignment="1">
      <alignment horizontal="distributed" vertical="center"/>
      <protection/>
    </xf>
    <xf numFmtId="0" fontId="6" fillId="0" borderId="34" xfId="63" applyFont="1" applyFill="1" applyBorder="1" applyAlignment="1">
      <alignment horizontal="distributed" vertical="center"/>
      <protection/>
    </xf>
    <xf numFmtId="0" fontId="6" fillId="0" borderId="27" xfId="63" applyFont="1" applyFill="1" applyBorder="1" applyAlignment="1">
      <alignment horizontal="distributed" vertical="center"/>
      <protection/>
    </xf>
    <xf numFmtId="0" fontId="6" fillId="0" borderId="29" xfId="63" applyFont="1" applyFill="1" applyBorder="1" applyAlignment="1">
      <alignment horizontal="left" vertical="center" wrapText="1" indent="1"/>
      <protection/>
    </xf>
    <xf numFmtId="0" fontId="6" fillId="0" borderId="29" xfId="63" applyFont="1" applyFill="1" applyBorder="1" applyAlignment="1">
      <alignment horizontal="right" vertical="center"/>
      <protection/>
    </xf>
    <xf numFmtId="0" fontId="6" fillId="0" borderId="55" xfId="63" applyFont="1" applyFill="1" applyBorder="1" applyAlignment="1">
      <alignment shrinkToFit="1"/>
      <protection/>
    </xf>
    <xf numFmtId="0" fontId="6" fillId="0" borderId="29" xfId="63" applyFont="1" applyFill="1" applyBorder="1" applyAlignment="1">
      <alignment horizontal="left" vertical="center" indent="1" shrinkToFit="1"/>
      <protection/>
    </xf>
    <xf numFmtId="0" fontId="6" fillId="0" borderId="34" xfId="63" applyFont="1" applyFill="1" applyBorder="1" applyAlignment="1">
      <alignment horizontal="left"/>
      <protection/>
    </xf>
    <xf numFmtId="0" fontId="6" fillId="0" borderId="56" xfId="63" applyFont="1" applyFill="1" applyBorder="1" applyAlignment="1">
      <alignment horizontal="left" vertical="center" wrapText="1"/>
      <protection/>
    </xf>
    <xf numFmtId="0" fontId="6" fillId="0" borderId="57" xfId="63" applyFont="1" applyFill="1" applyBorder="1" applyAlignment="1">
      <alignment horizontal="left" vertical="center" wrapText="1"/>
      <protection/>
    </xf>
    <xf numFmtId="0" fontId="6" fillId="0" borderId="58" xfId="63" applyFont="1" applyFill="1" applyBorder="1" applyAlignment="1">
      <alignment horizontal="left" vertical="center" wrapText="1"/>
      <protection/>
    </xf>
    <xf numFmtId="0" fontId="6" fillId="0" borderId="59" xfId="63" applyFont="1" applyFill="1" applyBorder="1" applyAlignment="1">
      <alignment horizontal="center" vertical="center"/>
      <protection/>
    </xf>
    <xf numFmtId="0" fontId="6" fillId="0" borderId="59" xfId="63" applyFont="1" applyFill="1" applyBorder="1" applyAlignment="1">
      <alignment horizontal="right" vertical="center"/>
      <protection/>
    </xf>
    <xf numFmtId="38" fontId="6" fillId="0" borderId="59" xfId="51" applyFont="1" applyFill="1" applyBorder="1" applyAlignment="1">
      <alignment horizontal="right" vertical="center" indent="1"/>
    </xf>
    <xf numFmtId="38" fontId="6" fillId="0" borderId="60" xfId="51" applyFont="1" applyFill="1" applyBorder="1" applyAlignment="1">
      <alignment horizontal="right" vertical="center" indent="1"/>
    </xf>
    <xf numFmtId="0" fontId="9" fillId="0" borderId="28" xfId="63" applyFont="1" applyFill="1" applyBorder="1" applyAlignment="1">
      <alignment horizontal="center" vertical="center"/>
      <protection/>
    </xf>
    <xf numFmtId="0" fontId="9" fillId="0" borderId="34" xfId="63" applyFont="1" applyFill="1" applyBorder="1" applyAlignment="1">
      <alignment horizontal="center" vertical="center"/>
      <protection/>
    </xf>
    <xf numFmtId="0" fontId="9" fillId="0" borderId="25" xfId="63" applyFont="1" applyFill="1" applyBorder="1" applyAlignment="1">
      <alignment horizontal="center" vertical="center"/>
      <protection/>
    </xf>
    <xf numFmtId="0" fontId="9" fillId="0" borderId="11" xfId="63" applyFont="1" applyFill="1" applyBorder="1" applyAlignment="1">
      <alignment horizontal="center" vertical="center"/>
      <protection/>
    </xf>
    <xf numFmtId="0" fontId="9" fillId="0" borderId="61" xfId="63" applyFont="1" applyFill="1" applyBorder="1" applyAlignment="1">
      <alignment horizontal="center" vertical="center"/>
      <protection/>
    </xf>
    <xf numFmtId="0" fontId="9" fillId="0" borderId="12" xfId="63" applyFont="1" applyFill="1" applyBorder="1" applyAlignment="1">
      <alignment horizontal="center" vertical="center"/>
      <protection/>
    </xf>
    <xf numFmtId="0" fontId="6" fillId="0" borderId="62" xfId="63" applyFont="1" applyFill="1" applyBorder="1" applyAlignment="1">
      <alignment horizontal="center" vertical="center"/>
      <protection/>
    </xf>
    <xf numFmtId="0" fontId="6" fillId="0" borderId="63" xfId="63" applyFont="1" applyFill="1" applyBorder="1" applyAlignment="1">
      <alignment horizontal="center" vertical="center"/>
      <protection/>
    </xf>
    <xf numFmtId="0" fontId="6" fillId="0" borderId="64" xfId="63" applyFont="1" applyFill="1" applyBorder="1" applyAlignment="1">
      <alignment horizontal="center" vertical="center"/>
      <protection/>
    </xf>
    <xf numFmtId="0" fontId="6" fillId="0" borderId="65" xfId="63" applyFont="1" applyFill="1" applyBorder="1" applyAlignment="1">
      <alignment horizontal="center" vertical="center"/>
      <protection/>
    </xf>
    <xf numFmtId="0" fontId="6" fillId="0" borderId="65" xfId="63" applyFont="1" applyFill="1" applyBorder="1" applyAlignment="1">
      <alignment horizontal="right" vertical="center"/>
      <protection/>
    </xf>
    <xf numFmtId="38" fontId="6" fillId="0" borderId="65" xfId="51" applyFont="1" applyFill="1" applyBorder="1" applyAlignment="1">
      <alignment horizontal="right" vertical="center" indent="1"/>
    </xf>
    <xf numFmtId="38" fontId="6" fillId="0" borderId="66" xfId="51" applyFont="1" applyFill="1" applyBorder="1" applyAlignment="1">
      <alignment horizontal="right" vertical="center" indent="1"/>
    </xf>
    <xf numFmtId="0" fontId="6" fillId="0" borderId="28" xfId="63" applyFont="1" applyFill="1" applyBorder="1" applyAlignment="1">
      <alignment horizontal="center" vertical="center"/>
      <protection/>
    </xf>
    <xf numFmtId="0" fontId="6" fillId="0" borderId="34" xfId="63" applyFont="1" applyFill="1" applyBorder="1" applyAlignment="1">
      <alignment horizontal="center" vertical="center"/>
      <protection/>
    </xf>
    <xf numFmtId="0" fontId="6" fillId="0" borderId="25" xfId="63" applyFont="1" applyFill="1" applyBorder="1" applyAlignment="1">
      <alignment horizontal="center" vertical="center"/>
      <protection/>
    </xf>
    <xf numFmtId="0" fontId="6" fillId="0" borderId="11" xfId="63" applyFont="1" applyFill="1" applyBorder="1" applyAlignment="1">
      <alignment horizontal="center" vertical="center"/>
      <protection/>
    </xf>
    <xf numFmtId="0" fontId="6" fillId="0" borderId="11" xfId="63" applyFont="1" applyFill="1" applyBorder="1" applyAlignment="1">
      <alignment horizontal="right" vertical="center"/>
      <protection/>
    </xf>
    <xf numFmtId="6" fontId="2" fillId="0" borderId="11" xfId="51" applyNumberFormat="1" applyFont="1" applyFill="1" applyBorder="1" applyAlignment="1">
      <alignment horizontal="right" vertical="center" indent="1"/>
    </xf>
    <xf numFmtId="6" fontId="2" fillId="0" borderId="12" xfId="51" applyNumberFormat="1" applyFont="1" applyFill="1" applyBorder="1" applyAlignment="1">
      <alignment horizontal="right" vertical="center" indent="1"/>
    </xf>
    <xf numFmtId="0" fontId="6" fillId="0" borderId="67" xfId="63" applyFont="1" applyFill="1" applyBorder="1" applyAlignment="1">
      <alignment horizontal="center" vertical="center"/>
      <protection/>
    </xf>
    <xf numFmtId="0" fontId="6" fillId="0" borderId="13" xfId="63" applyFont="1" applyFill="1" applyBorder="1" applyAlignment="1">
      <alignment/>
      <protection/>
    </xf>
    <xf numFmtId="0" fontId="9" fillId="0" borderId="68" xfId="63" applyFont="1" applyFill="1" applyBorder="1" applyAlignment="1">
      <alignment horizontal="distributed" vertical="center"/>
      <protection/>
    </xf>
    <xf numFmtId="0" fontId="9" fillId="0" borderId="69" xfId="63" applyFont="1" applyFill="1" applyBorder="1" applyAlignment="1">
      <alignment horizontal="distributed" vertical="center"/>
      <protection/>
    </xf>
    <xf numFmtId="0" fontId="9" fillId="0" borderId="70" xfId="63" applyFont="1" applyFill="1" applyBorder="1" applyAlignment="1">
      <alignment horizontal="distributed" vertical="center"/>
      <protection/>
    </xf>
    <xf numFmtId="0" fontId="9" fillId="0" borderId="71" xfId="63" applyFont="1" applyFill="1" applyBorder="1" applyAlignment="1">
      <alignment horizontal="distributed" vertical="center"/>
      <protection/>
    </xf>
    <xf numFmtId="0" fontId="9" fillId="0" borderId="13" xfId="63" applyFont="1" applyFill="1" applyBorder="1" applyAlignment="1">
      <alignment horizontal="distributed" vertical="center"/>
      <protection/>
    </xf>
    <xf numFmtId="0" fontId="9" fillId="0" borderId="72" xfId="63" applyFont="1" applyFill="1" applyBorder="1" applyAlignment="1">
      <alignment horizontal="distributed" vertical="center"/>
      <protection/>
    </xf>
    <xf numFmtId="49" fontId="8" fillId="0" borderId="69" xfId="63" applyNumberFormat="1" applyFont="1" applyFill="1" applyBorder="1" applyAlignment="1">
      <alignment horizontal="center" vertical="center" wrapText="1"/>
      <protection/>
    </xf>
    <xf numFmtId="49" fontId="8" fillId="0" borderId="13" xfId="63" applyNumberFormat="1" applyFont="1" applyFill="1" applyBorder="1" applyAlignment="1">
      <alignment horizontal="center" vertical="center" wrapText="1"/>
      <protection/>
    </xf>
    <xf numFmtId="0" fontId="13" fillId="0" borderId="73" xfId="63" applyFont="1" applyFill="1" applyBorder="1" applyAlignment="1">
      <alignment horizontal="center" vertical="center"/>
      <protection/>
    </xf>
    <xf numFmtId="0" fontId="13" fillId="0" borderId="63" xfId="63" applyFont="1" applyFill="1" applyBorder="1" applyAlignment="1">
      <alignment horizontal="center" vertical="center"/>
      <protection/>
    </xf>
    <xf numFmtId="0" fontId="13" fillId="0" borderId="64" xfId="63" applyFont="1" applyFill="1" applyBorder="1" applyAlignment="1">
      <alignment horizontal="center" vertical="center"/>
      <protection/>
    </xf>
    <xf numFmtId="0" fontId="13" fillId="0" borderId="73" xfId="63" applyFont="1" applyFill="1" applyBorder="1" applyAlignment="1">
      <alignment horizontal="center" vertical="center" shrinkToFit="1"/>
      <protection/>
    </xf>
    <xf numFmtId="0" fontId="13" fillId="0" borderId="63" xfId="63" applyFont="1" applyFill="1" applyBorder="1" applyAlignment="1">
      <alignment horizontal="center" vertical="center" shrinkToFit="1"/>
      <protection/>
    </xf>
    <xf numFmtId="0" fontId="13" fillId="0" borderId="74" xfId="63" applyFont="1" applyFill="1" applyBorder="1" applyAlignment="1">
      <alignment horizontal="center" vertical="center" shrinkToFit="1"/>
      <protection/>
    </xf>
    <xf numFmtId="0" fontId="9" fillId="0" borderId="75" xfId="63" applyFont="1" applyFill="1" applyBorder="1" applyAlignment="1">
      <alignment horizontal="distributed" vertical="center"/>
      <protection/>
    </xf>
    <xf numFmtId="0" fontId="9" fillId="0" borderId="76" xfId="63" applyFont="1" applyFill="1" applyBorder="1" applyAlignment="1">
      <alignment horizontal="distributed" vertical="center"/>
      <protection/>
    </xf>
    <xf numFmtId="0" fontId="9" fillId="0" borderId="77" xfId="63" applyFont="1" applyFill="1" applyBorder="1" applyAlignment="1">
      <alignment horizontal="distributed" vertical="center"/>
      <protection/>
    </xf>
    <xf numFmtId="0" fontId="2" fillId="0" borderId="78" xfId="63" applyFont="1" applyFill="1" applyBorder="1" applyAlignment="1">
      <alignment horizontal="center" vertical="center"/>
      <protection/>
    </xf>
    <xf numFmtId="0" fontId="2" fillId="0" borderId="13" xfId="63" applyFont="1" applyFill="1" applyBorder="1" applyAlignment="1">
      <alignment horizontal="center" vertical="center"/>
      <protection/>
    </xf>
    <xf numFmtId="0" fontId="2" fillId="0" borderId="79" xfId="63" applyFont="1" applyFill="1" applyBorder="1" applyAlignment="1">
      <alignment horizontal="center" vertical="center"/>
      <protection/>
    </xf>
    <xf numFmtId="0" fontId="8" fillId="0" borderId="20" xfId="63" applyFont="1" applyFill="1" applyBorder="1" applyAlignment="1">
      <alignment horizontal="center" vertical="center"/>
      <protection/>
    </xf>
    <xf numFmtId="0" fontId="8" fillId="0" borderId="18" xfId="63" applyFont="1" applyFill="1" applyBorder="1" applyAlignment="1">
      <alignment horizontal="center" vertical="center"/>
      <protection/>
    </xf>
    <xf numFmtId="0" fontId="8" fillId="0" borderId="80" xfId="63" applyFont="1" applyFill="1" applyBorder="1" applyAlignment="1">
      <alignment horizontal="center" vertical="center"/>
      <protection/>
    </xf>
    <xf numFmtId="0" fontId="8" fillId="0" borderId="21" xfId="63" applyFont="1" applyFill="1" applyBorder="1" applyAlignment="1">
      <alignment horizontal="center" vertical="center"/>
      <protection/>
    </xf>
    <xf numFmtId="0" fontId="8" fillId="0" borderId="0" xfId="63" applyFont="1" applyFill="1" applyBorder="1" applyAlignment="1">
      <alignment horizontal="center" vertical="center"/>
      <protection/>
    </xf>
    <xf numFmtId="0" fontId="8" fillId="0" borderId="81" xfId="63" applyFont="1" applyFill="1" applyBorder="1" applyAlignment="1">
      <alignment horizontal="center" vertical="center"/>
      <protection/>
    </xf>
    <xf numFmtId="0" fontId="8" fillId="0" borderId="24" xfId="63" applyFont="1" applyFill="1" applyBorder="1" applyAlignment="1">
      <alignment horizontal="center" vertical="center"/>
      <protection/>
    </xf>
    <xf numFmtId="0" fontId="8" fillId="0" borderId="22" xfId="63" applyFont="1" applyFill="1" applyBorder="1" applyAlignment="1">
      <alignment horizontal="center" vertical="center"/>
      <protection/>
    </xf>
    <xf numFmtId="0" fontId="8" fillId="0" borderId="82" xfId="63" applyFont="1" applyFill="1" applyBorder="1" applyAlignment="1">
      <alignment horizontal="center" vertical="center"/>
      <protection/>
    </xf>
    <xf numFmtId="0" fontId="8" fillId="0" borderId="0" xfId="63" applyFont="1" applyFill="1" applyBorder="1" applyAlignment="1">
      <alignment horizontal="center" vertical="center" wrapText="1"/>
      <protection/>
    </xf>
    <xf numFmtId="0" fontId="8" fillId="0" borderId="0" xfId="63" applyFont="1" applyFill="1" applyBorder="1" applyAlignment="1">
      <alignment horizontal="center" vertical="distributed" wrapText="1"/>
      <protection/>
    </xf>
    <xf numFmtId="0" fontId="8" fillId="0" borderId="83" xfId="63" applyFont="1" applyFill="1" applyBorder="1" applyAlignment="1">
      <alignment horizontal="center" vertical="distributed" wrapText="1"/>
      <protection/>
    </xf>
    <xf numFmtId="0" fontId="8" fillId="0" borderId="83" xfId="63" applyFont="1" applyFill="1" applyBorder="1" applyAlignment="1">
      <alignment horizontal="center" vertical="center"/>
      <protection/>
    </xf>
    <xf numFmtId="0" fontId="6" fillId="0" borderId="67" xfId="63" applyFont="1" applyFill="1" applyBorder="1" applyAlignment="1">
      <alignment horizontal="right" vertical="center"/>
      <protection/>
    </xf>
    <xf numFmtId="38" fontId="6" fillId="0" borderId="67" xfId="51" applyFont="1" applyFill="1" applyBorder="1" applyAlignment="1">
      <alignment horizontal="right" vertical="center" indent="1"/>
    </xf>
    <xf numFmtId="38" fontId="6" fillId="0" borderId="84" xfId="51" applyFont="1" applyFill="1" applyBorder="1" applyAlignment="1">
      <alignment horizontal="right" vertical="center" indent="1"/>
    </xf>
    <xf numFmtId="0" fontId="2" fillId="0" borderId="17" xfId="62" applyFont="1" applyBorder="1" applyAlignment="1" applyProtection="1">
      <alignment horizontal="center" vertical="center"/>
      <protection/>
    </xf>
    <xf numFmtId="49" fontId="2" fillId="0" borderId="17" xfId="62" applyNumberFormat="1" applyFont="1" applyBorder="1" applyAlignment="1" applyProtection="1">
      <alignment horizontal="center" vertical="center"/>
      <protection locked="0"/>
    </xf>
    <xf numFmtId="0" fontId="2" fillId="0" borderId="17" xfId="62" applyFont="1" applyBorder="1" applyAlignment="1" applyProtection="1">
      <alignment horizontal="center" vertical="center"/>
      <protection locked="0"/>
    </xf>
    <xf numFmtId="176" fontId="2" fillId="0" borderId="29" xfId="62" applyNumberFormat="1" applyFont="1" applyBorder="1" applyAlignment="1">
      <alignment vertical="center"/>
      <protection/>
    </xf>
    <xf numFmtId="0" fontId="2" fillId="0" borderId="0" xfId="62" applyFont="1" applyAlignment="1" applyProtection="1">
      <alignment vertical="justify" wrapText="1"/>
      <protection locked="0"/>
    </xf>
    <xf numFmtId="0" fontId="9" fillId="0" borderId="14" xfId="62" applyFont="1" applyBorder="1" applyAlignment="1" applyProtection="1">
      <alignment horizontal="center" shrinkToFit="1"/>
      <protection locked="0"/>
    </xf>
    <xf numFmtId="0" fontId="9" fillId="0" borderId="18" xfId="62" applyFont="1" applyBorder="1" applyAlignment="1" applyProtection="1">
      <alignment horizontal="center" shrinkToFit="1"/>
      <protection locked="0"/>
    </xf>
    <xf numFmtId="0" fontId="9" fillId="0" borderId="80" xfId="62" applyFont="1" applyBorder="1" applyAlignment="1" applyProtection="1">
      <alignment horizontal="center" shrinkToFit="1"/>
      <protection locked="0"/>
    </xf>
    <xf numFmtId="0" fontId="2" fillId="0" borderId="71" xfId="62" applyFont="1" applyBorder="1" applyAlignment="1" applyProtection="1">
      <alignment horizontal="center" vertical="center" wrapText="1"/>
      <protection locked="0"/>
    </xf>
    <xf numFmtId="0" fontId="2" fillId="0" borderId="13" xfId="62" applyFont="1" applyBorder="1" applyAlignment="1" applyProtection="1">
      <alignment horizontal="center" vertical="center" wrapText="1"/>
      <protection locked="0"/>
    </xf>
    <xf numFmtId="0" fontId="2" fillId="0" borderId="79" xfId="62" applyFont="1" applyBorder="1" applyAlignment="1" applyProtection="1">
      <alignment horizontal="center" vertical="center" wrapText="1"/>
      <protection locked="0"/>
    </xf>
    <xf numFmtId="0" fontId="2" fillId="0" borderId="29" xfId="62" applyFont="1" applyBorder="1" applyAlignment="1" applyProtection="1">
      <alignment vertical="center"/>
      <protection locked="0"/>
    </xf>
    <xf numFmtId="0" fontId="2" fillId="0" borderId="0" xfId="62" applyFont="1" applyAlignment="1">
      <alignment horizontal="center" vertical="center"/>
      <protection/>
    </xf>
    <xf numFmtId="0" fontId="2" fillId="0" borderId="28" xfId="62" applyFont="1" applyBorder="1" applyAlignment="1" applyProtection="1">
      <alignment horizontal="center" vertical="center"/>
      <protection locked="0"/>
    </xf>
    <xf numFmtId="0" fontId="2" fillId="0" borderId="85" xfId="62" applyFont="1" applyBorder="1" applyAlignment="1" applyProtection="1">
      <alignment horizontal="center" vertical="center" wrapText="1"/>
      <protection locked="0"/>
    </xf>
    <xf numFmtId="0" fontId="2" fillId="0" borderId="86" xfId="62" applyFont="1" applyBorder="1" applyAlignment="1" applyProtection="1">
      <alignment horizontal="center" vertical="center" wrapText="1"/>
      <protection locked="0"/>
    </xf>
    <xf numFmtId="0" fontId="2" fillId="0" borderId="86" xfId="62" applyFont="1" applyBorder="1" applyAlignment="1" applyProtection="1">
      <alignment horizontal="center" vertical="center"/>
      <protection locked="0"/>
    </xf>
    <xf numFmtId="0" fontId="2" fillId="0" borderId="87" xfId="62" applyFont="1" applyBorder="1" applyAlignment="1" applyProtection="1">
      <alignment horizontal="center" vertical="center"/>
      <protection locked="0"/>
    </xf>
    <xf numFmtId="0" fontId="2" fillId="0" borderId="31" xfId="62" applyFont="1" applyBorder="1" applyAlignment="1" applyProtection="1">
      <alignment horizontal="center" vertical="center" wrapText="1"/>
      <protection locked="0"/>
    </xf>
    <xf numFmtId="0" fontId="2" fillId="0" borderId="88" xfId="62" applyFont="1" applyBorder="1" applyAlignment="1" applyProtection="1">
      <alignment horizontal="center" vertical="center" wrapText="1"/>
      <protection locked="0"/>
    </xf>
    <xf numFmtId="0" fontId="2" fillId="0" borderId="88" xfId="62" applyFont="1" applyBorder="1" applyAlignment="1" applyProtection="1">
      <alignment horizontal="center" vertical="center"/>
      <protection locked="0"/>
    </xf>
    <xf numFmtId="0" fontId="2" fillId="0" borderId="30" xfId="62" applyFont="1" applyBorder="1" applyAlignment="1" applyProtection="1">
      <alignment horizontal="center" vertical="center"/>
      <protection locked="0"/>
    </xf>
    <xf numFmtId="0" fontId="10" fillId="0" borderId="0" xfId="62" applyFont="1" applyAlignment="1">
      <alignment horizontal="center" vertical="center"/>
      <protection/>
    </xf>
    <xf numFmtId="0" fontId="2" fillId="0" borderId="0" xfId="62" applyFont="1" applyAlignment="1" applyProtection="1">
      <alignment horizontal="left" vertical="center"/>
      <protection locked="0"/>
    </xf>
    <xf numFmtId="0" fontId="6" fillId="0" borderId="0" xfId="62" applyNumberFormat="1" applyFont="1" applyAlignment="1" applyProtection="1">
      <alignment vertical="top" wrapText="1"/>
      <protection locked="0"/>
    </xf>
    <xf numFmtId="0" fontId="6" fillId="0" borderId="0" xfId="62" applyFont="1" applyAlignment="1" applyProtection="1">
      <alignment horizontal="left" vertical="center" wrapText="1"/>
      <protection locked="0"/>
    </xf>
    <xf numFmtId="0" fontId="6" fillId="0" borderId="0" xfId="62" applyNumberFormat="1" applyFont="1" applyAlignment="1" applyProtection="1">
      <alignment horizontal="left" vertical="center"/>
      <protection locked="0"/>
    </xf>
    <xf numFmtId="0" fontId="2" fillId="0" borderId="0" xfId="62" applyNumberFormat="1" applyFont="1" applyAlignment="1" applyProtection="1">
      <alignment horizontal="right" vertical="center"/>
      <protection locked="0"/>
    </xf>
    <xf numFmtId="0" fontId="10" fillId="0" borderId="0" xfId="63" applyFont="1" applyAlignment="1">
      <alignment horizontal="center" vertical="center"/>
      <protection/>
    </xf>
    <xf numFmtId="0" fontId="2" fillId="0" borderId="0" xfId="63" applyFont="1" applyBorder="1" applyAlignment="1">
      <alignment horizontal="left" vertical="center"/>
      <protection/>
    </xf>
    <xf numFmtId="0" fontId="2" fillId="0" borderId="0" xfId="63" applyAlignment="1">
      <alignment horizontal="left" vertical="top"/>
      <protection/>
    </xf>
    <xf numFmtId="0" fontId="2" fillId="0" borderId="0" xfId="63" applyAlignment="1">
      <alignment horizontal="distributed" vertical="center"/>
      <protection/>
    </xf>
    <xf numFmtId="0" fontId="2" fillId="0" borderId="0" xfId="63" applyAlignment="1">
      <alignment horizontal="left" vertical="center"/>
      <protection/>
    </xf>
    <xf numFmtId="0" fontId="6" fillId="0" borderId="0" xfId="63" applyFont="1" applyAlignment="1">
      <alignment vertical="top" wrapText="1"/>
      <protection/>
    </xf>
    <xf numFmtId="0" fontId="6" fillId="0" borderId="0" xfId="63" applyFont="1" applyAlignment="1">
      <alignment vertical="center" shrinkToFit="1"/>
      <protection/>
    </xf>
    <xf numFmtId="0" fontId="6" fillId="0" borderId="0" xfId="63" applyFont="1" applyAlignment="1">
      <alignment shrinkToFit="1"/>
      <protection/>
    </xf>
    <xf numFmtId="0" fontId="2" fillId="0" borderId="0" xfId="63" applyAlignment="1">
      <alignment vertical="top"/>
      <protection/>
    </xf>
    <xf numFmtId="0" fontId="2" fillId="0" borderId="0" xfId="63" applyAlignment="1">
      <alignment vertical="center"/>
      <protection/>
    </xf>
    <xf numFmtId="0" fontId="2" fillId="0" borderId="0" xfId="63" applyAlignment="1">
      <alignment horizontal="center" vertical="center"/>
      <protection/>
    </xf>
    <xf numFmtId="176" fontId="2" fillId="0" borderId="0" xfId="63" applyNumberFormat="1" applyAlignment="1">
      <alignment horizontal="right" vertical="center"/>
      <protection/>
    </xf>
    <xf numFmtId="0" fontId="2" fillId="0" borderId="18" xfId="63" applyBorder="1" applyAlignment="1">
      <alignment horizontal="center" vertical="center"/>
      <protection/>
    </xf>
    <xf numFmtId="0" fontId="2" fillId="0" borderId="13" xfId="63" applyBorder="1" applyAlignment="1">
      <alignment horizontal="center" vertical="center"/>
      <protection/>
    </xf>
    <xf numFmtId="0" fontId="2" fillId="0" borderId="14" xfId="63" applyBorder="1" applyAlignment="1">
      <alignment horizontal="center" vertical="center"/>
      <protection/>
    </xf>
    <xf numFmtId="0" fontId="2" fillId="0" borderId="80" xfId="63" applyBorder="1" applyAlignment="1">
      <alignment horizontal="center" vertical="center"/>
      <protection/>
    </xf>
    <xf numFmtId="0" fontId="2" fillId="0" borderId="71" xfId="63" applyBorder="1" applyAlignment="1">
      <alignment horizontal="center" vertical="center"/>
      <protection/>
    </xf>
    <xf numFmtId="0" fontId="2" fillId="0" borderId="79" xfId="63" applyBorder="1" applyAlignment="1">
      <alignment horizontal="center" vertical="center"/>
      <protection/>
    </xf>
    <xf numFmtId="49" fontId="8" fillId="0" borderId="14" xfId="63" applyNumberFormat="1" applyFont="1" applyBorder="1" applyAlignment="1">
      <alignment horizontal="center" vertical="center"/>
      <protection/>
    </xf>
    <xf numFmtId="0" fontId="8" fillId="0" borderId="18" xfId="63" applyNumberFormat="1" applyFont="1" applyBorder="1" applyAlignment="1">
      <alignment horizontal="center" vertical="center"/>
      <protection/>
    </xf>
    <xf numFmtId="0" fontId="8" fillId="0" borderId="80" xfId="63" applyNumberFormat="1" applyFont="1" applyBorder="1" applyAlignment="1">
      <alignment horizontal="center" vertical="center"/>
      <protection/>
    </xf>
    <xf numFmtId="0" fontId="8" fillId="0" borderId="71" xfId="63" applyNumberFormat="1" applyFont="1" applyBorder="1" applyAlignment="1">
      <alignment horizontal="center" vertical="center"/>
      <protection/>
    </xf>
    <xf numFmtId="0" fontId="8" fillId="0" borderId="13" xfId="63" applyNumberFormat="1" applyFont="1" applyBorder="1" applyAlignment="1">
      <alignment horizontal="center" vertical="center"/>
      <protection/>
    </xf>
    <xf numFmtId="0" fontId="8" fillId="0" borderId="79" xfId="63" applyNumberFormat="1" applyFont="1" applyBorder="1" applyAlignment="1">
      <alignment horizontal="center" vertical="center"/>
      <protection/>
    </xf>
    <xf numFmtId="0" fontId="13" fillId="0" borderId="14" xfId="63" applyFont="1" applyBorder="1" applyAlignment="1">
      <alignment horizontal="center" vertical="center"/>
      <protection/>
    </xf>
    <xf numFmtId="0" fontId="13" fillId="0" borderId="18" xfId="63" applyFont="1" applyBorder="1" applyAlignment="1">
      <alignment horizontal="center" vertical="center"/>
      <protection/>
    </xf>
    <xf numFmtId="0" fontId="13" fillId="0" borderId="80" xfId="63" applyFont="1" applyBorder="1" applyAlignment="1">
      <alignment horizontal="center" vertical="center"/>
      <protection/>
    </xf>
    <xf numFmtId="0" fontId="13" fillId="0" borderId="14" xfId="63" applyFont="1" applyBorder="1" applyAlignment="1">
      <alignment horizontal="center" vertical="center" wrapText="1"/>
      <protection/>
    </xf>
    <xf numFmtId="0" fontId="13" fillId="0" borderId="18" xfId="63" applyFont="1" applyBorder="1" applyAlignment="1">
      <alignment horizontal="center" vertical="center" wrapText="1"/>
      <protection/>
    </xf>
    <xf numFmtId="0" fontId="13" fillId="0" borderId="80" xfId="63" applyFont="1" applyBorder="1" applyAlignment="1">
      <alignment horizontal="center" vertical="center" wrapText="1"/>
      <protection/>
    </xf>
    <xf numFmtId="0" fontId="2" fillId="0" borderId="71" xfId="63" applyBorder="1" applyAlignment="1">
      <alignment horizontal="center" vertical="center" wrapText="1"/>
      <protection/>
    </xf>
    <xf numFmtId="0" fontId="2" fillId="0" borderId="13" xfId="63" applyBorder="1" applyAlignment="1">
      <alignment horizontal="center" vertical="center" wrapText="1"/>
      <protection/>
    </xf>
    <xf numFmtId="0" fontId="2" fillId="0" borderId="79" xfId="63" applyBorder="1" applyAlignment="1">
      <alignment horizontal="center" vertical="center" wrapText="1"/>
      <protection/>
    </xf>
    <xf numFmtId="0" fontId="61" fillId="33" borderId="17" xfId="0" applyFont="1" applyFill="1" applyBorder="1" applyAlignment="1">
      <alignment horizontal="center" vertical="center" wrapText="1"/>
    </xf>
    <xf numFmtId="176" fontId="61" fillId="33" borderId="17" xfId="0" applyNumberFormat="1" applyFont="1" applyFill="1" applyBorder="1" applyAlignment="1">
      <alignment horizontal="center" vertical="center"/>
    </xf>
    <xf numFmtId="0" fontId="0" fillId="33" borderId="17" xfId="0" applyFill="1" applyBorder="1" applyAlignment="1">
      <alignment horizontal="center" vertical="center"/>
    </xf>
    <xf numFmtId="0" fontId="61" fillId="33" borderId="17" xfId="0" applyFont="1" applyFill="1" applyBorder="1" applyAlignment="1">
      <alignment vertical="center" wrapText="1"/>
    </xf>
    <xf numFmtId="0" fontId="61" fillId="33" borderId="31" xfId="0" applyFont="1" applyFill="1" applyBorder="1" applyAlignment="1">
      <alignment horizontal="center" vertical="center" wrapText="1"/>
    </xf>
    <xf numFmtId="0" fontId="61" fillId="33" borderId="88" xfId="0" applyFont="1" applyFill="1" applyBorder="1" applyAlignment="1">
      <alignment horizontal="center" vertical="center" wrapText="1"/>
    </xf>
    <xf numFmtId="0" fontId="61" fillId="33" borderId="3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161925</xdr:colOff>
      <xdr:row>2</xdr:row>
      <xdr:rowOff>19050</xdr:rowOff>
    </xdr:from>
    <xdr:to>
      <xdr:col>14</xdr:col>
      <xdr:colOff>590550</xdr:colOff>
      <xdr:row>20</xdr:row>
      <xdr:rowOff>123825</xdr:rowOff>
    </xdr:to>
    <xdr:pic>
      <xdr:nvPicPr>
        <xdr:cNvPr id="1" name="図 1"/>
        <xdr:cNvPicPr preferRelativeResize="1">
          <a:picLocks noChangeAspect="1"/>
        </xdr:cNvPicPr>
      </xdr:nvPicPr>
      <xdr:blipFill>
        <a:blip r:embed="rId1"/>
        <a:stretch>
          <a:fillRect/>
        </a:stretch>
      </xdr:blipFill>
      <xdr:spPr>
        <a:xfrm>
          <a:off x="7181850" y="438150"/>
          <a:ext cx="5229225" cy="421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161925</xdr:colOff>
      <xdr:row>2</xdr:row>
      <xdr:rowOff>19050</xdr:rowOff>
    </xdr:from>
    <xdr:to>
      <xdr:col>14</xdr:col>
      <xdr:colOff>590550</xdr:colOff>
      <xdr:row>20</xdr:row>
      <xdr:rowOff>123825</xdr:rowOff>
    </xdr:to>
    <xdr:pic>
      <xdr:nvPicPr>
        <xdr:cNvPr id="1" name="図 1"/>
        <xdr:cNvPicPr preferRelativeResize="1">
          <a:picLocks noChangeAspect="1"/>
        </xdr:cNvPicPr>
      </xdr:nvPicPr>
      <xdr:blipFill>
        <a:blip r:embed="rId1"/>
        <a:stretch>
          <a:fillRect/>
        </a:stretch>
      </xdr:blipFill>
      <xdr:spPr>
        <a:xfrm>
          <a:off x="7181850" y="438150"/>
          <a:ext cx="5229225" cy="421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F0"/>
  </sheetPr>
  <dimension ref="A1:F23"/>
  <sheetViews>
    <sheetView zoomScalePageLayoutView="0" workbookViewId="0" topLeftCell="A1">
      <selection activeCell="C11" sqref="C11"/>
    </sheetView>
  </sheetViews>
  <sheetFormatPr defaultColWidth="9.00390625" defaultRowHeight="16.5" customHeight="1"/>
  <cols>
    <col min="1" max="1" width="9.00390625" style="19" customWidth="1"/>
    <col min="2" max="2" width="17.7109375" style="19" customWidth="1"/>
    <col min="3" max="3" width="14.421875" style="19" customWidth="1"/>
    <col min="4" max="4" width="4.7109375" style="19" customWidth="1"/>
    <col min="5" max="5" width="16.7109375" style="19" customWidth="1"/>
    <col min="6" max="6" width="42.7109375" style="19" customWidth="1"/>
    <col min="7" max="16384" width="9.00390625" style="19" customWidth="1"/>
  </cols>
  <sheetData>
    <row r="1" ht="16.5" customHeight="1">
      <c r="A1" s="34" t="s">
        <v>117</v>
      </c>
    </row>
    <row r="2" ht="16.5" customHeight="1">
      <c r="A2" s="111"/>
    </row>
    <row r="3" spans="1:5" ht="16.5" customHeight="1" thickBot="1">
      <c r="A3" s="19" t="s">
        <v>156</v>
      </c>
      <c r="C3" s="112" t="s">
        <v>211</v>
      </c>
      <c r="D3" s="99"/>
      <c r="E3" s="99"/>
    </row>
    <row r="4" spans="1:6" ht="16.5" customHeight="1">
      <c r="A4" s="148" t="s">
        <v>32</v>
      </c>
      <c r="B4" s="100" t="s">
        <v>31</v>
      </c>
      <c r="C4" s="150" t="s">
        <v>199</v>
      </c>
      <c r="D4" s="151"/>
      <c r="E4" s="152"/>
      <c r="F4" s="19" t="s">
        <v>200</v>
      </c>
    </row>
    <row r="5" spans="1:6" ht="30" customHeight="1">
      <c r="A5" s="127"/>
      <c r="B5" s="101" t="s">
        <v>33</v>
      </c>
      <c r="C5" s="129" t="s">
        <v>201</v>
      </c>
      <c r="D5" s="129"/>
      <c r="E5" s="130"/>
      <c r="F5" s="19" t="s">
        <v>174</v>
      </c>
    </row>
    <row r="6" spans="1:6" ht="16.5" customHeight="1">
      <c r="A6" s="127"/>
      <c r="B6" s="101" t="s">
        <v>132</v>
      </c>
      <c r="C6" s="153" t="s">
        <v>174</v>
      </c>
      <c r="D6" s="154"/>
      <c r="E6" s="155"/>
      <c r="F6" s="19" t="s">
        <v>152</v>
      </c>
    </row>
    <row r="7" spans="1:5" ht="16.5" customHeight="1">
      <c r="A7" s="127"/>
      <c r="B7" s="101" t="s">
        <v>133</v>
      </c>
      <c r="C7" s="153" t="s">
        <v>134</v>
      </c>
      <c r="D7" s="154"/>
      <c r="E7" s="155"/>
    </row>
    <row r="8" spans="1:6" ht="16.5" customHeight="1">
      <c r="A8" s="127"/>
      <c r="B8" s="101" t="s">
        <v>34</v>
      </c>
      <c r="C8" s="143" t="s">
        <v>111</v>
      </c>
      <c r="D8" s="143"/>
      <c r="E8" s="144"/>
      <c r="F8" s="19" t="s">
        <v>202</v>
      </c>
    </row>
    <row r="9" spans="1:5" ht="16.5" customHeight="1">
      <c r="A9" s="127"/>
      <c r="B9" s="101" t="s">
        <v>35</v>
      </c>
      <c r="C9" s="135" t="s">
        <v>203</v>
      </c>
      <c r="D9" s="135"/>
      <c r="E9" s="136"/>
    </row>
    <row r="10" spans="1:5" ht="30" customHeight="1">
      <c r="A10" s="127" t="s">
        <v>49</v>
      </c>
      <c r="B10" s="101" t="s">
        <v>36</v>
      </c>
      <c r="C10" s="143" t="s">
        <v>153</v>
      </c>
      <c r="D10" s="143"/>
      <c r="E10" s="144"/>
    </row>
    <row r="11" spans="1:6" ht="16.5" customHeight="1">
      <c r="A11" s="127"/>
      <c r="B11" s="101" t="s">
        <v>215</v>
      </c>
      <c r="C11" s="85" t="s">
        <v>63</v>
      </c>
      <c r="D11" s="102" t="s">
        <v>110</v>
      </c>
      <c r="E11" s="87"/>
      <c r="F11" s="19" t="s">
        <v>113</v>
      </c>
    </row>
    <row r="12" spans="1:6" ht="16.5" customHeight="1">
      <c r="A12" s="127"/>
      <c r="B12" s="101" t="s">
        <v>37</v>
      </c>
      <c r="C12" s="103">
        <v>44489</v>
      </c>
      <c r="D12" s="88" t="s">
        <v>204</v>
      </c>
      <c r="E12" s="89">
        <v>44489</v>
      </c>
      <c r="F12" s="19" t="s">
        <v>154</v>
      </c>
    </row>
    <row r="13" spans="1:5" ht="16.5" customHeight="1" thickBot="1">
      <c r="A13" s="128" t="s">
        <v>38</v>
      </c>
      <c r="B13" s="145"/>
      <c r="C13" s="146">
        <v>12000</v>
      </c>
      <c r="D13" s="147"/>
      <c r="E13" s="90" t="s">
        <v>50</v>
      </c>
    </row>
    <row r="14" spans="4:5" ht="16.5" customHeight="1">
      <c r="D14" s="99"/>
      <c r="E14" s="99"/>
    </row>
    <row r="15" spans="1:5" ht="16.5" customHeight="1" thickBot="1">
      <c r="A15" s="19" t="s">
        <v>131</v>
      </c>
      <c r="D15" s="99"/>
      <c r="E15" s="99"/>
    </row>
    <row r="16" spans="1:6" ht="16.5" customHeight="1">
      <c r="A16" s="148" t="s">
        <v>41</v>
      </c>
      <c r="B16" s="100" t="s">
        <v>129</v>
      </c>
      <c r="C16" s="149" t="s">
        <v>118</v>
      </c>
      <c r="D16" s="149"/>
      <c r="E16" s="104" t="s">
        <v>100</v>
      </c>
      <c r="F16" s="133" t="s">
        <v>205</v>
      </c>
    </row>
    <row r="17" spans="1:6" ht="16.5" customHeight="1">
      <c r="A17" s="127"/>
      <c r="B17" s="101" t="s">
        <v>44</v>
      </c>
      <c r="C17" s="135" t="s">
        <v>119</v>
      </c>
      <c r="D17" s="135"/>
      <c r="E17" s="86" t="s">
        <v>103</v>
      </c>
      <c r="F17" s="134"/>
    </row>
    <row r="18" spans="1:6" ht="16.5" customHeight="1">
      <c r="A18" s="127"/>
      <c r="B18" s="101" t="s">
        <v>128</v>
      </c>
      <c r="C18" s="135" t="s">
        <v>106</v>
      </c>
      <c r="D18" s="135"/>
      <c r="E18" s="136"/>
      <c r="F18" s="134"/>
    </row>
    <row r="19" spans="1:6" ht="16.5" customHeight="1">
      <c r="A19" s="127"/>
      <c r="B19" s="101" t="s">
        <v>42</v>
      </c>
      <c r="C19" s="137" t="s">
        <v>206</v>
      </c>
      <c r="D19" s="137"/>
      <c r="E19" s="138"/>
      <c r="F19" s="134"/>
    </row>
    <row r="20" spans="1:6" ht="16.5" customHeight="1">
      <c r="A20" s="127"/>
      <c r="B20" s="105" t="s">
        <v>207</v>
      </c>
      <c r="C20" s="139" t="s">
        <v>208</v>
      </c>
      <c r="D20" s="139"/>
      <c r="E20" s="140"/>
      <c r="F20" s="134"/>
    </row>
    <row r="21" spans="1:6" ht="16.5" customHeight="1">
      <c r="A21" s="127"/>
      <c r="B21" s="106" t="s">
        <v>43</v>
      </c>
      <c r="C21" s="141" t="s">
        <v>111</v>
      </c>
      <c r="D21" s="141"/>
      <c r="E21" s="142"/>
      <c r="F21" s="134"/>
    </row>
    <row r="22" spans="1:6" ht="30" customHeight="1">
      <c r="A22" s="127" t="s">
        <v>45</v>
      </c>
      <c r="B22" s="101" t="s">
        <v>33</v>
      </c>
      <c r="C22" s="129" t="s">
        <v>127</v>
      </c>
      <c r="D22" s="129"/>
      <c r="E22" s="130"/>
      <c r="F22" s="19" t="s">
        <v>112</v>
      </c>
    </row>
    <row r="23" spans="1:6" ht="16.5" customHeight="1" thickBot="1">
      <c r="A23" s="128"/>
      <c r="B23" s="107" t="s">
        <v>34</v>
      </c>
      <c r="C23" s="131" t="s">
        <v>126</v>
      </c>
      <c r="D23" s="131"/>
      <c r="E23" s="132"/>
      <c r="F23" s="19" t="s">
        <v>157</v>
      </c>
    </row>
  </sheetData>
  <sheetProtection/>
  <mergeCells count="22">
    <mergeCell ref="A4:A9"/>
    <mergeCell ref="C4:E4"/>
    <mergeCell ref="C5:E5"/>
    <mergeCell ref="C6:E6"/>
    <mergeCell ref="C7:E7"/>
    <mergeCell ref="C8:E8"/>
    <mergeCell ref="C9:E9"/>
    <mergeCell ref="A10:A12"/>
    <mergeCell ref="C10:E10"/>
    <mergeCell ref="A13:B13"/>
    <mergeCell ref="C13:D13"/>
    <mergeCell ref="A16:A21"/>
    <mergeCell ref="C16:D16"/>
    <mergeCell ref="A22:A23"/>
    <mergeCell ref="C22:E22"/>
    <mergeCell ref="C23:E23"/>
    <mergeCell ref="F16:F21"/>
    <mergeCell ref="C17:D17"/>
    <mergeCell ref="C18:E18"/>
    <mergeCell ref="C19:E19"/>
    <mergeCell ref="C20:E20"/>
    <mergeCell ref="C21:E21"/>
  </mergeCells>
  <dataValidations count="4">
    <dataValidation type="list" allowBlank="1" showInputMessage="1" sqref="C18:E18">
      <formula1>口座種別</formula1>
    </dataValidation>
    <dataValidation type="list" allowBlank="1" showInputMessage="1" sqref="E17">
      <formula1>店舗</formula1>
    </dataValidation>
    <dataValidation type="list" allowBlank="1" showInputMessage="1" sqref="E16">
      <formula1>金融機関</formula1>
    </dataValidation>
    <dataValidation type="list" allowBlank="1" showInputMessage="1" sqref="C11">
      <formula1>開催場所</formula1>
    </dataValidation>
  </dataValidation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D49"/>
  <sheetViews>
    <sheetView zoomScalePageLayoutView="0" workbookViewId="0" topLeftCell="A1">
      <pane ySplit="1" topLeftCell="A2" activePane="bottomLeft" state="frozen"/>
      <selection pane="topLeft" activeCell="A1" sqref="A1"/>
      <selection pane="bottomLeft" activeCell="G19" sqref="G19"/>
    </sheetView>
  </sheetViews>
  <sheetFormatPr defaultColWidth="9.140625" defaultRowHeight="15"/>
  <sheetData>
    <row r="1" spans="1:4" ht="12.75">
      <c r="A1" s="23" t="s">
        <v>98</v>
      </c>
      <c r="B1" s="23" t="s">
        <v>99</v>
      </c>
      <c r="C1" s="23" t="s">
        <v>178</v>
      </c>
      <c r="D1" s="23" t="s">
        <v>128</v>
      </c>
    </row>
    <row r="2" spans="1:4" ht="12.75">
      <c r="A2" s="23" t="s">
        <v>51</v>
      </c>
      <c r="B2" s="23" t="s">
        <v>100</v>
      </c>
      <c r="C2" s="23" t="s">
        <v>104</v>
      </c>
      <c r="D2" s="23" t="s">
        <v>106</v>
      </c>
    </row>
    <row r="3" spans="1:4" ht="12.75">
      <c r="A3" s="23" t="s">
        <v>52</v>
      </c>
      <c r="B3" s="23" t="s">
        <v>101</v>
      </c>
      <c r="C3" s="23" t="s">
        <v>103</v>
      </c>
      <c r="D3" s="23" t="s">
        <v>107</v>
      </c>
    </row>
    <row r="4" spans="1:3" ht="12.75">
      <c r="A4" s="23" t="s">
        <v>53</v>
      </c>
      <c r="B4" s="23" t="s">
        <v>102</v>
      </c>
      <c r="C4" s="23" t="s">
        <v>105</v>
      </c>
    </row>
    <row r="5" spans="1:2" ht="12.75">
      <c r="A5" s="23" t="s">
        <v>54</v>
      </c>
      <c r="B5" s="23" t="s">
        <v>108</v>
      </c>
    </row>
    <row r="6" spans="1:2" ht="12.75">
      <c r="A6" s="23" t="s">
        <v>55</v>
      </c>
      <c r="B6" s="108" t="s">
        <v>209</v>
      </c>
    </row>
    <row r="7" ht="12.75">
      <c r="A7" s="23" t="s">
        <v>56</v>
      </c>
    </row>
    <row r="8" ht="12.75">
      <c r="A8" s="23" t="s">
        <v>57</v>
      </c>
    </row>
    <row r="9" ht="12.75">
      <c r="A9" s="23" t="s">
        <v>58</v>
      </c>
    </row>
    <row r="10" ht="12.75">
      <c r="A10" s="23" t="s">
        <v>59</v>
      </c>
    </row>
    <row r="11" ht="12.75">
      <c r="A11" s="23" t="s">
        <v>60</v>
      </c>
    </row>
    <row r="12" ht="12.75">
      <c r="A12" s="23" t="s">
        <v>61</v>
      </c>
    </row>
    <row r="13" ht="12.75">
      <c r="A13" s="23" t="s">
        <v>62</v>
      </c>
    </row>
    <row r="14" ht="12.75">
      <c r="A14" s="23" t="s">
        <v>63</v>
      </c>
    </row>
    <row r="15" ht="12.75">
      <c r="A15" s="23" t="s">
        <v>64</v>
      </c>
    </row>
    <row r="16" ht="12.75">
      <c r="A16" s="23" t="s">
        <v>65</v>
      </c>
    </row>
    <row r="17" ht="12.75">
      <c r="A17" s="23" t="s">
        <v>66</v>
      </c>
    </row>
    <row r="18" ht="12.75">
      <c r="A18" s="23" t="s">
        <v>67</v>
      </c>
    </row>
    <row r="19" ht="12.75">
      <c r="A19" s="23" t="s">
        <v>68</v>
      </c>
    </row>
    <row r="20" ht="12.75">
      <c r="A20" s="23" t="s">
        <v>69</v>
      </c>
    </row>
    <row r="21" ht="12.75">
      <c r="A21" s="23" t="s">
        <v>70</v>
      </c>
    </row>
    <row r="22" ht="12.75">
      <c r="A22" s="23" t="s">
        <v>71</v>
      </c>
    </row>
    <row r="23" ht="12.75">
      <c r="A23" s="23" t="s">
        <v>72</v>
      </c>
    </row>
    <row r="24" ht="12.75">
      <c r="A24" s="23" t="s">
        <v>73</v>
      </c>
    </row>
    <row r="25" ht="12.75">
      <c r="A25" s="23" t="s">
        <v>74</v>
      </c>
    </row>
    <row r="26" ht="12.75">
      <c r="A26" s="23" t="s">
        <v>75</v>
      </c>
    </row>
    <row r="27" ht="12.75">
      <c r="A27" s="23" t="s">
        <v>76</v>
      </c>
    </row>
    <row r="28" ht="12.75">
      <c r="A28" s="23" t="s">
        <v>77</v>
      </c>
    </row>
    <row r="29" ht="12.75">
      <c r="A29" s="23" t="s">
        <v>78</v>
      </c>
    </row>
    <row r="30" ht="12.75">
      <c r="A30" s="23" t="s">
        <v>79</v>
      </c>
    </row>
    <row r="31" ht="12.75">
      <c r="A31" s="23" t="s">
        <v>80</v>
      </c>
    </row>
    <row r="32" ht="12.75">
      <c r="A32" s="23" t="s">
        <v>81</v>
      </c>
    </row>
    <row r="33" ht="12.75">
      <c r="A33" s="23" t="s">
        <v>82</v>
      </c>
    </row>
    <row r="34" ht="12.75">
      <c r="A34" s="23" t="s">
        <v>83</v>
      </c>
    </row>
    <row r="35" ht="12.75">
      <c r="A35" s="23" t="s">
        <v>84</v>
      </c>
    </row>
    <row r="36" ht="12.75">
      <c r="A36" s="23" t="s">
        <v>85</v>
      </c>
    </row>
    <row r="37" ht="12.75">
      <c r="A37" s="23" t="s">
        <v>86</v>
      </c>
    </row>
    <row r="38" ht="12.75">
      <c r="A38" s="23" t="s">
        <v>87</v>
      </c>
    </row>
    <row r="39" ht="12.75">
      <c r="A39" s="23" t="s">
        <v>88</v>
      </c>
    </row>
    <row r="40" ht="12.75">
      <c r="A40" s="23" t="s">
        <v>89</v>
      </c>
    </row>
    <row r="41" ht="12.75">
      <c r="A41" s="23" t="s">
        <v>90</v>
      </c>
    </row>
    <row r="42" ht="12.75">
      <c r="A42" s="23" t="s">
        <v>91</v>
      </c>
    </row>
    <row r="43" ht="12.75">
      <c r="A43" s="23" t="s">
        <v>92</v>
      </c>
    </row>
    <row r="44" ht="12.75">
      <c r="A44" s="23" t="s">
        <v>93</v>
      </c>
    </row>
    <row r="45" ht="12.75">
      <c r="A45" s="23" t="s">
        <v>94</v>
      </c>
    </row>
    <row r="46" ht="12.75">
      <c r="A46" s="23" t="s">
        <v>95</v>
      </c>
    </row>
    <row r="47" ht="12.75">
      <c r="A47" s="23" t="s">
        <v>96</v>
      </c>
    </row>
    <row r="48" ht="12.75">
      <c r="A48" s="23" t="s">
        <v>97</v>
      </c>
    </row>
    <row r="49" ht="12.75">
      <c r="A49" s="23" t="s">
        <v>109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F23"/>
  <sheetViews>
    <sheetView tabSelected="1" zoomScalePageLayoutView="0" workbookViewId="0" topLeftCell="A1">
      <selection activeCell="C4" sqref="C4:E4"/>
    </sheetView>
  </sheetViews>
  <sheetFormatPr defaultColWidth="9.00390625" defaultRowHeight="16.5" customHeight="1"/>
  <cols>
    <col min="1" max="1" width="9.00390625" style="19" customWidth="1"/>
    <col min="2" max="2" width="17.7109375" style="19" customWidth="1"/>
    <col min="3" max="3" width="14.421875" style="19" customWidth="1"/>
    <col min="4" max="4" width="4.7109375" style="19" customWidth="1"/>
    <col min="5" max="5" width="16.7109375" style="19" customWidth="1"/>
    <col min="6" max="6" width="42.7109375" style="19" customWidth="1"/>
    <col min="7" max="16384" width="9.00390625" style="19" customWidth="1"/>
  </cols>
  <sheetData>
    <row r="1" ht="16.5" customHeight="1">
      <c r="A1" s="34" t="s">
        <v>117</v>
      </c>
    </row>
    <row r="3" spans="1:5" ht="16.5" customHeight="1" thickBot="1">
      <c r="A3" s="19" t="s">
        <v>156</v>
      </c>
      <c r="D3" s="99"/>
      <c r="E3" s="99"/>
    </row>
    <row r="4" spans="1:6" ht="16.5" customHeight="1">
      <c r="A4" s="160" t="s">
        <v>32</v>
      </c>
      <c r="B4" s="117" t="s">
        <v>31</v>
      </c>
      <c r="C4" s="173"/>
      <c r="D4" s="174"/>
      <c r="E4" s="175"/>
      <c r="F4" s="19" t="s">
        <v>200</v>
      </c>
    </row>
    <row r="5" spans="1:6" ht="30" customHeight="1">
      <c r="A5" s="161"/>
      <c r="B5" s="118" t="s">
        <v>33</v>
      </c>
      <c r="C5" s="169"/>
      <c r="D5" s="169"/>
      <c r="E5" s="170"/>
      <c r="F5" s="19" t="s">
        <v>174</v>
      </c>
    </row>
    <row r="6" spans="1:6" ht="16.5" customHeight="1">
      <c r="A6" s="161"/>
      <c r="B6" s="118" t="s">
        <v>132</v>
      </c>
      <c r="C6" s="153"/>
      <c r="D6" s="154"/>
      <c r="E6" s="155"/>
      <c r="F6" s="19" t="s">
        <v>152</v>
      </c>
    </row>
    <row r="7" spans="1:5" ht="16.5" customHeight="1">
      <c r="A7" s="161"/>
      <c r="B7" s="118" t="s">
        <v>133</v>
      </c>
      <c r="C7" s="153"/>
      <c r="D7" s="154"/>
      <c r="E7" s="155"/>
    </row>
    <row r="8" spans="1:6" ht="16.5" customHeight="1">
      <c r="A8" s="161"/>
      <c r="B8" s="118" t="s">
        <v>34</v>
      </c>
      <c r="C8" s="171"/>
      <c r="D8" s="171"/>
      <c r="E8" s="172"/>
      <c r="F8" s="19" t="s">
        <v>202</v>
      </c>
    </row>
    <row r="9" spans="1:5" ht="16.5" customHeight="1">
      <c r="A9" s="161"/>
      <c r="B9" s="118" t="s">
        <v>35</v>
      </c>
      <c r="C9" s="165"/>
      <c r="D9" s="165"/>
      <c r="E9" s="166"/>
    </row>
    <row r="10" spans="1:5" ht="30" customHeight="1">
      <c r="A10" s="161" t="s">
        <v>49</v>
      </c>
      <c r="B10" s="118" t="s">
        <v>36</v>
      </c>
      <c r="C10" s="129" t="s">
        <v>216</v>
      </c>
      <c r="D10" s="143"/>
      <c r="E10" s="144"/>
    </row>
    <row r="11" spans="1:6" ht="16.5" customHeight="1">
      <c r="A11" s="161"/>
      <c r="B11" s="118" t="s">
        <v>214</v>
      </c>
      <c r="C11" s="85" t="s">
        <v>63</v>
      </c>
      <c r="D11" s="122" t="s">
        <v>110</v>
      </c>
      <c r="E11" s="87"/>
      <c r="F11" s="19" t="s">
        <v>113</v>
      </c>
    </row>
    <row r="12" spans="1:6" ht="16.5" customHeight="1">
      <c r="A12" s="161"/>
      <c r="B12" s="118" t="s">
        <v>37</v>
      </c>
      <c r="C12" s="103">
        <v>45295</v>
      </c>
      <c r="D12" s="88" t="s">
        <v>204</v>
      </c>
      <c r="E12" s="89">
        <v>45298</v>
      </c>
      <c r="F12" s="19" t="s">
        <v>154</v>
      </c>
    </row>
    <row r="13" spans="1:5" ht="16.5" customHeight="1" thickBot="1">
      <c r="A13" s="162" t="s">
        <v>38</v>
      </c>
      <c r="B13" s="168"/>
      <c r="C13" s="146">
        <v>12000</v>
      </c>
      <c r="D13" s="147"/>
      <c r="E13" s="90" t="s">
        <v>50</v>
      </c>
    </row>
    <row r="14" spans="1:5" ht="16.5" customHeight="1">
      <c r="A14" s="99"/>
      <c r="B14" s="99"/>
      <c r="D14" s="99"/>
      <c r="E14" s="99"/>
    </row>
    <row r="15" spans="1:5" ht="16.5" customHeight="1" thickBot="1">
      <c r="A15" s="99" t="s">
        <v>131</v>
      </c>
      <c r="B15" s="99"/>
      <c r="D15" s="99"/>
      <c r="E15" s="99"/>
    </row>
    <row r="16" spans="1:6" ht="16.5" customHeight="1">
      <c r="A16" s="160" t="s">
        <v>41</v>
      </c>
      <c r="B16" s="117" t="s">
        <v>129</v>
      </c>
      <c r="C16" s="167"/>
      <c r="D16" s="167"/>
      <c r="E16" s="104" t="s">
        <v>100</v>
      </c>
      <c r="F16" s="133" t="s">
        <v>205</v>
      </c>
    </row>
    <row r="17" spans="1:6" ht="16.5" customHeight="1">
      <c r="A17" s="161"/>
      <c r="B17" s="118" t="s">
        <v>44</v>
      </c>
      <c r="C17" s="165"/>
      <c r="D17" s="165"/>
      <c r="E17" s="86" t="s">
        <v>103</v>
      </c>
      <c r="F17" s="134"/>
    </row>
    <row r="18" spans="1:6" ht="16.5" customHeight="1">
      <c r="A18" s="161"/>
      <c r="B18" s="118" t="s">
        <v>128</v>
      </c>
      <c r="C18" s="165"/>
      <c r="D18" s="165"/>
      <c r="E18" s="166"/>
      <c r="F18" s="134"/>
    </row>
    <row r="19" spans="1:6" ht="16.5" customHeight="1">
      <c r="A19" s="161"/>
      <c r="B19" s="118" t="s">
        <v>42</v>
      </c>
      <c r="C19" s="163"/>
      <c r="D19" s="163"/>
      <c r="E19" s="164"/>
      <c r="F19" s="134"/>
    </row>
    <row r="20" spans="1:6" ht="16.5" customHeight="1">
      <c r="A20" s="161"/>
      <c r="B20" s="119" t="s">
        <v>207</v>
      </c>
      <c r="C20" s="158"/>
      <c r="D20" s="158"/>
      <c r="E20" s="159"/>
      <c r="F20" s="134"/>
    </row>
    <row r="21" spans="1:6" ht="16.5" customHeight="1">
      <c r="A21" s="161"/>
      <c r="B21" s="120" t="s">
        <v>43</v>
      </c>
      <c r="C21" s="156"/>
      <c r="D21" s="156"/>
      <c r="E21" s="157"/>
      <c r="F21" s="134"/>
    </row>
    <row r="22" spans="1:6" ht="30" customHeight="1">
      <c r="A22" s="161" t="s">
        <v>45</v>
      </c>
      <c r="B22" s="118" t="s">
        <v>33</v>
      </c>
      <c r="C22" s="129"/>
      <c r="D22" s="129"/>
      <c r="E22" s="130"/>
      <c r="F22" s="19" t="s">
        <v>112</v>
      </c>
    </row>
    <row r="23" spans="1:6" ht="16.5" customHeight="1" thickBot="1">
      <c r="A23" s="162"/>
      <c r="B23" s="121" t="s">
        <v>34</v>
      </c>
      <c r="C23" s="131"/>
      <c r="D23" s="131"/>
      <c r="E23" s="132"/>
      <c r="F23" s="19" t="s">
        <v>157</v>
      </c>
    </row>
  </sheetData>
  <sheetProtection/>
  <mergeCells count="22">
    <mergeCell ref="A13:B13"/>
    <mergeCell ref="C5:E5"/>
    <mergeCell ref="C8:E8"/>
    <mergeCell ref="C10:E10"/>
    <mergeCell ref="A4:A9"/>
    <mergeCell ref="A10:A12"/>
    <mergeCell ref="C9:E9"/>
    <mergeCell ref="C4:E4"/>
    <mergeCell ref="A16:A21"/>
    <mergeCell ref="A22:A23"/>
    <mergeCell ref="C22:E22"/>
    <mergeCell ref="C23:E23"/>
    <mergeCell ref="C19:E19"/>
    <mergeCell ref="C18:E18"/>
    <mergeCell ref="C17:D17"/>
    <mergeCell ref="C16:D16"/>
    <mergeCell ref="F16:F21"/>
    <mergeCell ref="C6:E6"/>
    <mergeCell ref="C13:D13"/>
    <mergeCell ref="C21:E21"/>
    <mergeCell ref="C20:E20"/>
    <mergeCell ref="C7:E7"/>
  </mergeCells>
  <dataValidations count="4">
    <dataValidation type="list" allowBlank="1" showInputMessage="1" sqref="C11">
      <formula1>開催場所</formula1>
    </dataValidation>
    <dataValidation type="list" allowBlank="1" showInputMessage="1" sqref="E16">
      <formula1>金融機関</formula1>
    </dataValidation>
    <dataValidation type="list" allowBlank="1" showInputMessage="1" sqref="E17">
      <formula1>店舗</formula1>
    </dataValidation>
    <dataValidation type="list" allowBlank="1" showInputMessage="1" sqref="C18:E18">
      <formula1>口座種別</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F42"/>
  <sheetViews>
    <sheetView zoomScalePageLayoutView="0" workbookViewId="0" topLeftCell="A1">
      <pane ySplit="2" topLeftCell="A3" activePane="bottomLeft" state="frozen"/>
      <selection pane="topLeft" activeCell="A1" sqref="A1"/>
      <selection pane="bottomLeft" activeCell="A3" sqref="A3"/>
    </sheetView>
  </sheetViews>
  <sheetFormatPr defaultColWidth="9.00390625" defaultRowHeight="15" customHeight="1"/>
  <cols>
    <col min="1" max="1" width="4.140625" style="19" customWidth="1"/>
    <col min="2" max="3" width="20.140625" style="19" customWidth="1"/>
    <col min="4" max="4" width="5.7109375" style="19" customWidth="1"/>
    <col min="5" max="5" width="55.7109375" style="19" customWidth="1"/>
    <col min="6" max="6" width="11.7109375" style="110" customWidth="1"/>
    <col min="7" max="16384" width="9.00390625" style="19" customWidth="1"/>
  </cols>
  <sheetData>
    <row r="1" ht="15" customHeight="1">
      <c r="A1" s="19" t="s">
        <v>210</v>
      </c>
    </row>
    <row r="2" spans="1:6" ht="15" customHeight="1">
      <c r="A2" s="118" t="s">
        <v>114</v>
      </c>
      <c r="B2" s="41" t="s">
        <v>34</v>
      </c>
      <c r="C2" s="41" t="s">
        <v>39</v>
      </c>
      <c r="D2" s="176" t="s">
        <v>33</v>
      </c>
      <c r="E2" s="177"/>
      <c r="F2" s="123" t="s">
        <v>40</v>
      </c>
    </row>
    <row r="3" spans="1:6" ht="15" customHeight="1">
      <c r="A3" s="22">
        <v>1</v>
      </c>
      <c r="B3" s="124"/>
      <c r="C3" s="124"/>
      <c r="D3" s="40" t="s">
        <v>130</v>
      </c>
      <c r="E3" s="125"/>
      <c r="F3" s="126"/>
    </row>
    <row r="4" spans="1:6" ht="15" customHeight="1">
      <c r="A4" s="22">
        <v>2</v>
      </c>
      <c r="B4" s="22"/>
      <c r="C4" s="22"/>
      <c r="D4" s="40" t="s">
        <v>130</v>
      </c>
      <c r="E4" s="39"/>
      <c r="F4" s="109"/>
    </row>
    <row r="5" spans="1:6" ht="15" customHeight="1">
      <c r="A5" s="22">
        <v>3</v>
      </c>
      <c r="B5" s="22"/>
      <c r="C5" s="22"/>
      <c r="D5" s="40" t="s">
        <v>130</v>
      </c>
      <c r="E5" s="39"/>
      <c r="F5" s="109"/>
    </row>
    <row r="6" spans="1:6" ht="15" customHeight="1">
      <c r="A6" s="22">
        <v>4</v>
      </c>
      <c r="B6" s="22"/>
      <c r="C6" s="22"/>
      <c r="D6" s="40" t="s">
        <v>130</v>
      </c>
      <c r="E6" s="39"/>
      <c r="F6" s="109"/>
    </row>
    <row r="7" spans="1:6" ht="15" customHeight="1">
      <c r="A7" s="22">
        <v>5</v>
      </c>
      <c r="B7" s="22"/>
      <c r="C7" s="22"/>
      <c r="D7" s="40" t="s">
        <v>130</v>
      </c>
      <c r="E7" s="39"/>
      <c r="F7" s="109"/>
    </row>
    <row r="8" spans="1:6" ht="15" customHeight="1">
      <c r="A8" s="22">
        <v>6</v>
      </c>
      <c r="B8" s="22"/>
      <c r="C8" s="22"/>
      <c r="D8" s="40" t="s">
        <v>130</v>
      </c>
      <c r="E8" s="39"/>
      <c r="F8" s="109"/>
    </row>
    <row r="9" spans="1:6" ht="15" customHeight="1">
      <c r="A9" s="22">
        <v>7</v>
      </c>
      <c r="B9" s="22"/>
      <c r="C9" s="22"/>
      <c r="D9" s="40" t="s">
        <v>130</v>
      </c>
      <c r="E9" s="39"/>
      <c r="F9" s="109"/>
    </row>
    <row r="10" spans="1:6" ht="15" customHeight="1">
      <c r="A10" s="22">
        <v>8</v>
      </c>
      <c r="B10" s="22"/>
      <c r="C10" s="22"/>
      <c r="D10" s="40" t="s">
        <v>130</v>
      </c>
      <c r="E10" s="39"/>
      <c r="F10" s="109"/>
    </row>
    <row r="11" spans="1:6" ht="15" customHeight="1">
      <c r="A11" s="22">
        <v>9</v>
      </c>
      <c r="B11" s="22"/>
      <c r="C11" s="22"/>
      <c r="D11" s="40" t="s">
        <v>130</v>
      </c>
      <c r="E11" s="39"/>
      <c r="F11" s="109"/>
    </row>
    <row r="12" spans="1:6" ht="15" customHeight="1">
      <c r="A12" s="22">
        <v>10</v>
      </c>
      <c r="B12" s="22"/>
      <c r="C12" s="22"/>
      <c r="D12" s="40" t="s">
        <v>130</v>
      </c>
      <c r="E12" s="39"/>
      <c r="F12" s="109"/>
    </row>
    <row r="13" spans="1:6" ht="15" customHeight="1">
      <c r="A13" s="22">
        <v>11</v>
      </c>
      <c r="B13" s="22"/>
      <c r="C13" s="22"/>
      <c r="D13" s="40" t="s">
        <v>130</v>
      </c>
      <c r="E13" s="39"/>
      <c r="F13" s="109"/>
    </row>
    <row r="14" spans="1:6" ht="15" customHeight="1">
      <c r="A14" s="22">
        <v>12</v>
      </c>
      <c r="B14" s="22"/>
      <c r="C14" s="22"/>
      <c r="D14" s="40" t="s">
        <v>130</v>
      </c>
      <c r="E14" s="39"/>
      <c r="F14" s="109"/>
    </row>
    <row r="15" spans="1:6" ht="15" customHeight="1">
      <c r="A15" s="22">
        <v>13</v>
      </c>
      <c r="B15" s="22"/>
      <c r="C15" s="22"/>
      <c r="D15" s="40" t="s">
        <v>130</v>
      </c>
      <c r="E15" s="39"/>
      <c r="F15" s="109"/>
    </row>
    <row r="16" spans="1:6" ht="15" customHeight="1">
      <c r="A16" s="22">
        <v>14</v>
      </c>
      <c r="B16" s="22"/>
      <c r="C16" s="22"/>
      <c r="D16" s="40" t="s">
        <v>130</v>
      </c>
      <c r="E16" s="39"/>
      <c r="F16" s="109"/>
    </row>
    <row r="17" spans="1:6" ht="15" customHeight="1">
      <c r="A17" s="22">
        <v>15</v>
      </c>
      <c r="B17" s="22"/>
      <c r="C17" s="22"/>
      <c r="D17" s="40" t="s">
        <v>130</v>
      </c>
      <c r="E17" s="39"/>
      <c r="F17" s="109"/>
    </row>
    <row r="18" spans="1:6" ht="15" customHeight="1">
      <c r="A18" s="22">
        <v>16</v>
      </c>
      <c r="B18" s="22"/>
      <c r="C18" s="22"/>
      <c r="D18" s="40" t="s">
        <v>130</v>
      </c>
      <c r="E18" s="39"/>
      <c r="F18" s="109"/>
    </row>
    <row r="19" spans="1:6" ht="15" customHeight="1">
      <c r="A19" s="22">
        <v>17</v>
      </c>
      <c r="B19" s="22"/>
      <c r="C19" s="22"/>
      <c r="D19" s="40" t="s">
        <v>130</v>
      </c>
      <c r="E19" s="39"/>
      <c r="F19" s="109"/>
    </row>
    <row r="20" spans="1:6" ht="15" customHeight="1">
      <c r="A20" s="22">
        <v>18</v>
      </c>
      <c r="B20" s="22"/>
      <c r="C20" s="22"/>
      <c r="D20" s="40" t="s">
        <v>130</v>
      </c>
      <c r="E20" s="39"/>
      <c r="F20" s="109"/>
    </row>
    <row r="21" spans="1:6" ht="15" customHeight="1">
      <c r="A21" s="22">
        <v>19</v>
      </c>
      <c r="B21" s="22"/>
      <c r="C21" s="22"/>
      <c r="D21" s="40" t="s">
        <v>130</v>
      </c>
      <c r="E21" s="39"/>
      <c r="F21" s="109"/>
    </row>
    <row r="22" spans="1:6" ht="15" customHeight="1">
      <c r="A22" s="22">
        <v>20</v>
      </c>
      <c r="B22" s="22"/>
      <c r="C22" s="22"/>
      <c r="D22" s="40" t="s">
        <v>130</v>
      </c>
      <c r="E22" s="39"/>
      <c r="F22" s="109"/>
    </row>
    <row r="23" spans="1:6" ht="15" customHeight="1">
      <c r="A23" s="22">
        <v>21</v>
      </c>
      <c r="B23" s="22"/>
      <c r="C23" s="22"/>
      <c r="D23" s="40" t="s">
        <v>130</v>
      </c>
      <c r="E23" s="39"/>
      <c r="F23" s="109"/>
    </row>
    <row r="24" spans="1:6" ht="15" customHeight="1">
      <c r="A24" s="22">
        <v>22</v>
      </c>
      <c r="B24" s="22"/>
      <c r="C24" s="22"/>
      <c r="D24" s="40" t="s">
        <v>130</v>
      </c>
      <c r="E24" s="39"/>
      <c r="F24" s="109"/>
    </row>
    <row r="25" spans="1:6" ht="15" customHeight="1">
      <c r="A25" s="22">
        <v>23</v>
      </c>
      <c r="B25" s="22"/>
      <c r="C25" s="22"/>
      <c r="D25" s="40" t="s">
        <v>130</v>
      </c>
      <c r="E25" s="39"/>
      <c r="F25" s="109"/>
    </row>
    <row r="26" spans="1:6" ht="15" customHeight="1">
      <c r="A26" s="22">
        <v>24</v>
      </c>
      <c r="B26" s="22"/>
      <c r="C26" s="22"/>
      <c r="D26" s="40" t="s">
        <v>130</v>
      </c>
      <c r="E26" s="39"/>
      <c r="F26" s="109"/>
    </row>
    <row r="27" spans="1:6" ht="15" customHeight="1">
      <c r="A27" s="22">
        <v>25</v>
      </c>
      <c r="B27" s="22"/>
      <c r="C27" s="22"/>
      <c r="D27" s="40" t="s">
        <v>130</v>
      </c>
      <c r="E27" s="39"/>
      <c r="F27" s="109"/>
    </row>
    <row r="28" spans="1:6" ht="15" customHeight="1">
      <c r="A28" s="22">
        <v>26</v>
      </c>
      <c r="B28" s="22"/>
      <c r="C28" s="22"/>
      <c r="D28" s="40" t="s">
        <v>130</v>
      </c>
      <c r="E28" s="39"/>
      <c r="F28" s="109"/>
    </row>
    <row r="29" spans="1:6" ht="15" customHeight="1">
      <c r="A29" s="22">
        <v>27</v>
      </c>
      <c r="B29" s="22"/>
      <c r="C29" s="22"/>
      <c r="D29" s="40" t="s">
        <v>130</v>
      </c>
      <c r="E29" s="39"/>
      <c r="F29" s="109"/>
    </row>
    <row r="30" spans="1:6" ht="15" customHeight="1">
      <c r="A30" s="22">
        <v>28</v>
      </c>
      <c r="B30" s="22"/>
      <c r="C30" s="22"/>
      <c r="D30" s="40" t="s">
        <v>130</v>
      </c>
      <c r="E30" s="39"/>
      <c r="F30" s="109"/>
    </row>
    <row r="31" spans="1:6" ht="15" customHeight="1">
      <c r="A31" s="22">
        <v>29</v>
      </c>
      <c r="B31" s="22"/>
      <c r="C31" s="22"/>
      <c r="D31" s="40" t="s">
        <v>130</v>
      </c>
      <c r="E31" s="39"/>
      <c r="F31" s="109"/>
    </row>
    <row r="32" spans="1:6" ht="15" customHeight="1">
      <c r="A32" s="22">
        <v>30</v>
      </c>
      <c r="B32" s="22"/>
      <c r="C32" s="22"/>
      <c r="D32" s="40" t="s">
        <v>130</v>
      </c>
      <c r="E32" s="39"/>
      <c r="F32" s="109"/>
    </row>
    <row r="33" spans="1:6" ht="15" customHeight="1">
      <c r="A33" s="38">
        <v>31</v>
      </c>
      <c r="B33" s="38"/>
      <c r="C33" s="38"/>
      <c r="D33" s="40" t="s">
        <v>130</v>
      </c>
      <c r="E33" s="39"/>
      <c r="F33" s="109"/>
    </row>
    <row r="34" spans="1:6" ht="15" customHeight="1">
      <c r="A34" s="38">
        <v>32</v>
      </c>
      <c r="B34" s="38"/>
      <c r="C34" s="38"/>
      <c r="D34" s="40" t="s">
        <v>130</v>
      </c>
      <c r="E34" s="39"/>
      <c r="F34" s="109"/>
    </row>
    <row r="35" spans="1:6" ht="15" customHeight="1">
      <c r="A35" s="38">
        <v>33</v>
      </c>
      <c r="B35" s="38"/>
      <c r="C35" s="38"/>
      <c r="D35" s="40" t="s">
        <v>130</v>
      </c>
      <c r="E35" s="39"/>
      <c r="F35" s="109"/>
    </row>
    <row r="36" spans="1:6" ht="15" customHeight="1">
      <c r="A36" s="38">
        <v>34</v>
      </c>
      <c r="B36" s="38"/>
      <c r="C36" s="38"/>
      <c r="D36" s="40" t="s">
        <v>130</v>
      </c>
      <c r="E36" s="39"/>
      <c r="F36" s="109"/>
    </row>
    <row r="37" spans="1:6" ht="15" customHeight="1">
      <c r="A37" s="38">
        <v>35</v>
      </c>
      <c r="B37" s="38"/>
      <c r="C37" s="38"/>
      <c r="D37" s="40" t="s">
        <v>130</v>
      </c>
      <c r="E37" s="39"/>
      <c r="F37" s="109"/>
    </row>
    <row r="38" spans="1:6" ht="15" customHeight="1">
      <c r="A38" s="38">
        <v>36</v>
      </c>
      <c r="B38" s="38"/>
      <c r="C38" s="38"/>
      <c r="D38" s="40" t="s">
        <v>130</v>
      </c>
      <c r="E38" s="39"/>
      <c r="F38" s="109"/>
    </row>
    <row r="39" spans="1:6" ht="15" customHeight="1">
      <c r="A39" s="38">
        <v>37</v>
      </c>
      <c r="B39" s="38"/>
      <c r="C39" s="38"/>
      <c r="D39" s="40" t="s">
        <v>130</v>
      </c>
      <c r="E39" s="39"/>
      <c r="F39" s="109"/>
    </row>
    <row r="40" spans="1:6" ht="15" customHeight="1">
      <c r="A40" s="38">
        <v>38</v>
      </c>
      <c r="B40" s="38"/>
      <c r="C40" s="38"/>
      <c r="D40" s="40" t="s">
        <v>130</v>
      </c>
      <c r="E40" s="39"/>
      <c r="F40" s="109"/>
    </row>
    <row r="41" spans="1:6" ht="15" customHeight="1">
      <c r="A41" s="38">
        <v>39</v>
      </c>
      <c r="B41" s="38"/>
      <c r="C41" s="38"/>
      <c r="D41" s="40" t="s">
        <v>130</v>
      </c>
      <c r="E41" s="39"/>
      <c r="F41" s="109"/>
    </row>
    <row r="42" spans="1:6" ht="15" customHeight="1">
      <c r="A42" s="38">
        <v>40</v>
      </c>
      <c r="B42" s="38"/>
      <c r="C42" s="38"/>
      <c r="D42" s="40" t="s">
        <v>130</v>
      </c>
      <c r="E42" s="39"/>
      <c r="F42" s="109"/>
    </row>
  </sheetData>
  <sheetProtection/>
  <mergeCells count="1">
    <mergeCell ref="D2:E2"/>
  </mergeCells>
  <dataValidations count="2">
    <dataValidation allowBlank="1" showInputMessage="1" showErrorMessage="1" imeMode="off" sqref="F6:F42"/>
    <dataValidation allowBlank="1" showInputMessage="1" showErrorMessage="1" imeMode="hiragana" sqref="B6:C42 E6:E42"/>
  </dataValidation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A1:H33"/>
  <sheetViews>
    <sheetView zoomScalePageLayoutView="0" workbookViewId="0" topLeftCell="A1">
      <selection activeCell="F12" sqref="F12:H13"/>
    </sheetView>
  </sheetViews>
  <sheetFormatPr defaultColWidth="9.00390625" defaultRowHeight="21.75" customHeight="1"/>
  <cols>
    <col min="1" max="1" width="6.421875" style="49" customWidth="1"/>
    <col min="2" max="2" width="11.7109375" style="49" customWidth="1"/>
    <col min="3" max="3" width="3.7109375" style="49" customWidth="1"/>
    <col min="4" max="4" width="13.28125" style="49" customWidth="1"/>
    <col min="5" max="5" width="19.7109375" style="49" customWidth="1"/>
    <col min="6" max="6" width="16.7109375" style="49" customWidth="1"/>
    <col min="7" max="7" width="7.7109375" style="49" customWidth="1"/>
    <col min="8" max="8" width="4.7109375" style="49" customWidth="1"/>
    <col min="9" max="16384" width="9.00390625" style="49" customWidth="1"/>
  </cols>
  <sheetData>
    <row r="1" ht="21.75" customHeight="1">
      <c r="A1" s="49" t="s">
        <v>46</v>
      </c>
    </row>
    <row r="2" spans="1:8" ht="21.75" customHeight="1">
      <c r="A2" s="178" t="s">
        <v>47</v>
      </c>
      <c r="B2" s="178"/>
      <c r="C2" s="178"/>
      <c r="D2" s="178"/>
      <c r="E2" s="178"/>
      <c r="F2" s="178"/>
      <c r="G2" s="178"/>
      <c r="H2" s="178"/>
    </row>
    <row r="4" ht="21.75" customHeight="1">
      <c r="G4" s="55" t="s">
        <v>155</v>
      </c>
    </row>
    <row r="5" spans="1:3" ht="21.75" customHeight="1">
      <c r="A5" s="50" t="s">
        <v>48</v>
      </c>
      <c r="B5" s="50"/>
      <c r="C5" s="50"/>
    </row>
    <row r="7" ht="21.75" customHeight="1">
      <c r="F7" s="49" t="str">
        <f>"（〒"&amp;IF('入力（申請書等）'!C4="","　　　　",'入力（申請書等）'!C4)&amp;"）"</f>
        <v>（〒　　　　）</v>
      </c>
    </row>
    <row r="8" spans="5:8" ht="18" customHeight="1">
      <c r="E8" s="50" t="s">
        <v>147</v>
      </c>
      <c r="F8" s="180">
        <f>'入力（申請書等）'!C5</f>
        <v>0</v>
      </c>
      <c r="G8" s="180"/>
      <c r="H8" s="180"/>
    </row>
    <row r="9" spans="6:8" ht="18" customHeight="1">
      <c r="F9" s="180"/>
      <c r="G9" s="180"/>
      <c r="H9" s="180"/>
    </row>
    <row r="10" spans="5:8" s="53" customFormat="1" ht="18" customHeight="1">
      <c r="E10" s="53" t="s">
        <v>149</v>
      </c>
      <c r="F10" s="180">
        <f>IF('入力（申請書等）'!C6="","",'入力（申請書等）'!C6)</f>
      </c>
      <c r="G10" s="180"/>
      <c r="H10" s="180"/>
    </row>
    <row r="11" spans="6:8" s="53" customFormat="1" ht="18" customHeight="1">
      <c r="F11" s="180"/>
      <c r="G11" s="180"/>
      <c r="H11" s="180"/>
    </row>
    <row r="12" spans="5:8" ht="18" customHeight="1">
      <c r="E12" s="180" t="s">
        <v>148</v>
      </c>
      <c r="F12" s="180">
        <f>IF('入力（申請書等）'!C7="","",'入力（申請書等）'!C7&amp;"　")&amp;'入力（申請書等）'!C8</f>
      </c>
      <c r="G12" s="180"/>
      <c r="H12" s="180"/>
    </row>
    <row r="13" spans="5:8" s="53" customFormat="1" ht="18" customHeight="1">
      <c r="E13" s="179"/>
      <c r="F13" s="180"/>
      <c r="G13" s="180"/>
      <c r="H13" s="180"/>
    </row>
    <row r="14" spans="5:8" ht="21.75" customHeight="1">
      <c r="E14" s="50" t="s">
        <v>146</v>
      </c>
      <c r="F14" s="179">
        <f>IF('入力（申請書等）'!C9="","",'入力（申請書等）'!C9)</f>
      </c>
      <c r="G14" s="179"/>
      <c r="H14" s="179"/>
    </row>
    <row r="15" ht="21.75" customHeight="1">
      <c r="H15" s="55"/>
    </row>
    <row r="16" spans="1:3" ht="21.75" customHeight="1">
      <c r="A16" s="50" t="s">
        <v>135</v>
      </c>
      <c r="B16" s="50"/>
      <c r="C16" s="50"/>
    </row>
    <row r="17" spans="1:3" ht="21.75" customHeight="1">
      <c r="A17" s="50" t="s">
        <v>136</v>
      </c>
      <c r="B17" s="50"/>
      <c r="C17" s="50"/>
    </row>
    <row r="18" spans="1:3" ht="21.75" customHeight="1">
      <c r="A18" s="50"/>
      <c r="B18" s="50"/>
      <c r="C18" s="50"/>
    </row>
    <row r="19" spans="1:8" ht="21.75" customHeight="1">
      <c r="A19" s="51" t="s">
        <v>141</v>
      </c>
      <c r="B19" s="50" t="s">
        <v>140</v>
      </c>
      <c r="C19" s="50"/>
      <c r="D19" s="179" t="str">
        <f>'入力（申請書等）'!C10</f>
        <v>第31回JOCジュニア・オリンピック・カップ・フェンシング大会</v>
      </c>
      <c r="E19" s="179"/>
      <c r="F19" s="179"/>
      <c r="G19" s="179"/>
      <c r="H19" s="179"/>
    </row>
    <row r="20" spans="1:8" ht="21.75" customHeight="1">
      <c r="A20" s="50"/>
      <c r="B20" s="50"/>
      <c r="C20" s="50"/>
      <c r="D20" s="179"/>
      <c r="E20" s="179"/>
      <c r="F20" s="179"/>
      <c r="G20" s="179"/>
      <c r="H20" s="179"/>
    </row>
    <row r="21" spans="1:8" ht="21.75" customHeight="1">
      <c r="A21" s="51" t="s">
        <v>142</v>
      </c>
      <c r="B21" s="52" t="s">
        <v>143</v>
      </c>
      <c r="C21" s="52"/>
      <c r="D21" s="179" t="str">
        <f>IF(OR('入力（申請書等）'!C11="",'入力（申請書等）'!C11="国外"),'入力（申請書等）'!E11,'入力（申請書等）'!C11)</f>
        <v>東京都</v>
      </c>
      <c r="E21" s="179"/>
      <c r="F21" s="179"/>
      <c r="G21" s="179"/>
      <c r="H21" s="179"/>
    </row>
    <row r="22" spans="1:3" ht="21.75" customHeight="1">
      <c r="A22" s="50"/>
      <c r="B22" s="50"/>
      <c r="C22" s="50"/>
    </row>
    <row r="23" spans="1:8" ht="21.75" customHeight="1">
      <c r="A23" s="51" t="s">
        <v>144</v>
      </c>
      <c r="B23" s="52" t="s">
        <v>145</v>
      </c>
      <c r="C23" s="50"/>
      <c r="D23" s="179" t="str">
        <f>WIDECHAR(TEXT('入力（申請書等）'!C12,"ggge年m月d日"))&amp;"　～　"&amp;WIDECHAR(TEXT('入力（申請書等）'!E12,"ggge年m月d日"))</f>
        <v>令和６年１月４日　～　令和６年１月７日</v>
      </c>
      <c r="E23" s="179"/>
      <c r="F23" s="179"/>
      <c r="G23" s="179"/>
      <c r="H23" s="179"/>
    </row>
    <row r="24" spans="1:3" ht="21.75" customHeight="1">
      <c r="A24" s="50"/>
      <c r="B24" s="50"/>
      <c r="C24" s="50"/>
    </row>
    <row r="25" spans="1:6" ht="21.75" customHeight="1">
      <c r="A25" s="51" t="s">
        <v>137</v>
      </c>
      <c r="B25" s="50"/>
      <c r="C25" s="50"/>
      <c r="D25" s="179" t="str">
        <f>WIDECHAR(TEXT('入力（申請書等）'!C13,"#,###"))&amp;"円"</f>
        <v>１２，０００円</v>
      </c>
      <c r="E25" s="179"/>
      <c r="F25" s="54"/>
    </row>
    <row r="26" spans="1:3" ht="21.75" customHeight="1">
      <c r="A26" s="50"/>
      <c r="B26" s="50"/>
      <c r="C26" s="50"/>
    </row>
    <row r="27" spans="1:3" ht="21.75" customHeight="1">
      <c r="A27" s="51" t="s">
        <v>138</v>
      </c>
      <c r="B27" s="50"/>
      <c r="C27" s="50"/>
    </row>
    <row r="28" spans="1:3" ht="21.75" customHeight="1">
      <c r="A28" s="50" t="s">
        <v>175</v>
      </c>
      <c r="B28" s="50"/>
      <c r="C28" s="50"/>
    </row>
    <row r="29" spans="1:3" ht="21.75" customHeight="1">
      <c r="A29" s="50" t="s">
        <v>176</v>
      </c>
      <c r="B29" s="50"/>
      <c r="C29" s="50"/>
    </row>
    <row r="30" spans="1:3" s="53" customFormat="1" ht="21.75" customHeight="1">
      <c r="A30" s="50" t="s">
        <v>150</v>
      </c>
      <c r="B30" s="50"/>
      <c r="C30" s="50"/>
    </row>
    <row r="31" spans="1:3" ht="21.75" customHeight="1">
      <c r="A31" s="50" t="s">
        <v>139</v>
      </c>
      <c r="B31" s="50"/>
      <c r="C31" s="50"/>
    </row>
    <row r="32" spans="1:3" ht="21.75" customHeight="1">
      <c r="A32" s="50" t="s">
        <v>177</v>
      </c>
      <c r="B32" s="50"/>
      <c r="C32" s="50"/>
    </row>
    <row r="33" ht="21.75" customHeight="1">
      <c r="A33" s="49" t="s">
        <v>151</v>
      </c>
    </row>
  </sheetData>
  <sheetProtection/>
  <mergeCells count="10">
    <mergeCell ref="A2:H2"/>
    <mergeCell ref="D19:H20"/>
    <mergeCell ref="D21:H21"/>
    <mergeCell ref="D25:E25"/>
    <mergeCell ref="F8:H9"/>
    <mergeCell ref="E12:E13"/>
    <mergeCell ref="F10:H11"/>
    <mergeCell ref="F12:H13"/>
    <mergeCell ref="F14:H14"/>
    <mergeCell ref="D23:H23"/>
  </mergeCells>
  <printOptions/>
  <pageMargins left="0.9448818897637796" right="0.7874015748031497" top="1.220472440944882" bottom="0.7874015748031497"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1:E42"/>
  <sheetViews>
    <sheetView zoomScalePageLayoutView="0" workbookViewId="0" topLeftCell="A1">
      <pane ySplit="2" topLeftCell="A3" activePane="bottomLeft" state="frozen"/>
      <selection pane="topLeft" activeCell="A1" sqref="A1"/>
      <selection pane="bottomLeft" activeCell="B3" sqref="B3"/>
    </sheetView>
  </sheetViews>
  <sheetFormatPr defaultColWidth="9.00390625" defaultRowHeight="26.25" customHeight="1"/>
  <cols>
    <col min="1" max="1" width="4.140625" style="19" customWidth="1"/>
    <col min="2" max="2" width="20.140625" style="19" customWidth="1"/>
    <col min="3" max="3" width="20.140625" style="82" customWidth="1"/>
    <col min="4" max="4" width="64.7109375" style="45" customWidth="1"/>
    <col min="5" max="5" width="18.7109375" style="42" customWidth="1"/>
    <col min="6" max="16384" width="9.00390625" style="19" customWidth="1"/>
  </cols>
  <sheetData>
    <row r="1" ht="26.25" customHeight="1">
      <c r="A1" s="113" t="s">
        <v>212</v>
      </c>
    </row>
    <row r="2" spans="1:5" ht="26.25" customHeight="1">
      <c r="A2" s="41" t="s">
        <v>114</v>
      </c>
      <c r="B2" s="41" t="s">
        <v>34</v>
      </c>
      <c r="C2" s="83" t="s">
        <v>39</v>
      </c>
      <c r="D2" s="46" t="s">
        <v>33</v>
      </c>
      <c r="E2" s="43" t="s">
        <v>40</v>
      </c>
    </row>
    <row r="3" spans="1:5" ht="26.25" customHeight="1">
      <c r="A3" s="38">
        <v>1</v>
      </c>
      <c r="B3" s="38">
        <f>IF('入力（選手名簿）'!B3="","",'入力（選手名簿）'!B3)</f>
      </c>
      <c r="C3" s="84">
        <f>IF('入力（選手名簿）'!C3="","",'入力（選手名簿）'!C3)</f>
      </c>
      <c r="D3" s="47">
        <f>IF('入力（選手名簿）'!E3="","",'入力（選手名簿）'!D3&amp;'入力（選手名簿）'!E3)</f>
      </c>
      <c r="E3" s="44">
        <f>IF('入力（選手名簿）'!F3="","",'入力（選手名簿）'!F3)</f>
      </c>
    </row>
    <row r="4" spans="1:5" ht="26.25" customHeight="1">
      <c r="A4" s="38">
        <v>2</v>
      </c>
      <c r="B4" s="38">
        <f>IF('入力（選手名簿）'!B4="","",'入力（選手名簿）'!B4)</f>
      </c>
      <c r="C4" s="84">
        <f>IF('入力（選手名簿）'!C4="","",'入力（選手名簿）'!C4)</f>
      </c>
      <c r="D4" s="47">
        <f>IF('入力（選手名簿）'!E4="","",'入力（選手名簿）'!D4&amp;'入力（選手名簿）'!E4)</f>
      </c>
      <c r="E4" s="44">
        <f>IF('入力（選手名簿）'!F4="","",'入力（選手名簿）'!F4)</f>
      </c>
    </row>
    <row r="5" spans="1:5" ht="26.25" customHeight="1">
      <c r="A5" s="38">
        <v>3</v>
      </c>
      <c r="B5" s="38">
        <f>IF('入力（選手名簿）'!B5="","",'入力（選手名簿）'!B5)</f>
      </c>
      <c r="C5" s="84">
        <f>IF('入力（選手名簿）'!C5="","",'入力（選手名簿）'!C5)</f>
      </c>
      <c r="D5" s="47">
        <f>IF('入力（選手名簿）'!E5="","",'入力（選手名簿）'!D5&amp;'入力（選手名簿）'!E5)</f>
      </c>
      <c r="E5" s="44">
        <f>IF('入力（選手名簿）'!F5="","",'入力（選手名簿）'!F5)</f>
      </c>
    </row>
    <row r="6" spans="1:5" ht="26.25" customHeight="1">
      <c r="A6" s="38">
        <v>4</v>
      </c>
      <c r="B6" s="38">
        <f>IF('入力（選手名簿）'!B6="","",'入力（選手名簿）'!B6)</f>
      </c>
      <c r="C6" s="84">
        <f>IF('入力（選手名簿）'!C6="","",'入力（選手名簿）'!C6)</f>
      </c>
      <c r="D6" s="47">
        <f>IF('入力（選手名簿）'!E6="","",'入力（選手名簿）'!D6&amp;'入力（選手名簿）'!E6)</f>
      </c>
      <c r="E6" s="44">
        <f>IF('入力（選手名簿）'!F6="","",'入力（選手名簿）'!F6)</f>
      </c>
    </row>
    <row r="7" spans="1:5" ht="26.25" customHeight="1">
      <c r="A7" s="38">
        <v>5</v>
      </c>
      <c r="B7" s="38">
        <f>IF('入力（選手名簿）'!B7="","",'入力（選手名簿）'!B7)</f>
      </c>
      <c r="C7" s="84">
        <f>IF('入力（選手名簿）'!C7="","",'入力（選手名簿）'!C7)</f>
      </c>
      <c r="D7" s="47">
        <f>IF('入力（選手名簿）'!E7="","",'入力（選手名簿）'!D7&amp;'入力（選手名簿）'!E7)</f>
      </c>
      <c r="E7" s="44">
        <f>IF('入力（選手名簿）'!F7="","",'入力（選手名簿）'!F7)</f>
      </c>
    </row>
    <row r="8" spans="1:5" ht="26.25" customHeight="1">
      <c r="A8" s="38">
        <v>6</v>
      </c>
      <c r="B8" s="38">
        <f>IF('入力（選手名簿）'!B8="","",'入力（選手名簿）'!B8)</f>
      </c>
      <c r="C8" s="84">
        <f>IF('入力（選手名簿）'!C8="","",'入力（選手名簿）'!C8)</f>
      </c>
      <c r="D8" s="47">
        <f>IF('入力（選手名簿）'!E8="","",'入力（選手名簿）'!D8&amp;'入力（選手名簿）'!E8)</f>
      </c>
      <c r="E8" s="44">
        <f>IF('入力（選手名簿）'!F8="","",'入力（選手名簿）'!F8)</f>
      </c>
    </row>
    <row r="9" spans="1:5" ht="26.25" customHeight="1">
      <c r="A9" s="38">
        <v>7</v>
      </c>
      <c r="B9" s="38">
        <f>IF('入力（選手名簿）'!B9="","",'入力（選手名簿）'!B9)</f>
      </c>
      <c r="C9" s="84">
        <f>IF('入力（選手名簿）'!C9="","",'入力（選手名簿）'!C9)</f>
      </c>
      <c r="D9" s="47">
        <f>IF('入力（選手名簿）'!E9="","",'入力（選手名簿）'!D9&amp;'入力（選手名簿）'!E9)</f>
      </c>
      <c r="E9" s="44">
        <f>IF('入力（選手名簿）'!F9="","",'入力（選手名簿）'!F9)</f>
      </c>
    </row>
    <row r="10" spans="1:5" ht="26.25" customHeight="1">
      <c r="A10" s="38">
        <v>8</v>
      </c>
      <c r="B10" s="38">
        <f>IF('入力（選手名簿）'!B10="","",'入力（選手名簿）'!B10)</f>
      </c>
      <c r="C10" s="84">
        <f>IF('入力（選手名簿）'!C10="","",'入力（選手名簿）'!C10)</f>
      </c>
      <c r="D10" s="47">
        <f>IF('入力（選手名簿）'!E10="","",'入力（選手名簿）'!D10&amp;'入力（選手名簿）'!E10)</f>
      </c>
      <c r="E10" s="44">
        <f>IF('入力（選手名簿）'!F10="","",'入力（選手名簿）'!F10)</f>
      </c>
    </row>
    <row r="11" spans="1:5" ht="26.25" customHeight="1">
      <c r="A11" s="38">
        <v>9</v>
      </c>
      <c r="B11" s="38">
        <f>IF('入力（選手名簿）'!B11="","",'入力（選手名簿）'!B11)</f>
      </c>
      <c r="C11" s="84">
        <f>IF('入力（選手名簿）'!C11="","",'入力（選手名簿）'!C11)</f>
      </c>
      <c r="D11" s="47">
        <f>IF('入力（選手名簿）'!E11="","",'入力（選手名簿）'!D11&amp;'入力（選手名簿）'!E11)</f>
      </c>
      <c r="E11" s="44">
        <f>IF('入力（選手名簿）'!F11="","",'入力（選手名簿）'!F11)</f>
      </c>
    </row>
    <row r="12" spans="1:5" ht="26.25" customHeight="1">
      <c r="A12" s="38">
        <v>10</v>
      </c>
      <c r="B12" s="38">
        <f>IF('入力（選手名簿）'!B12="","",'入力（選手名簿）'!B12)</f>
      </c>
      <c r="C12" s="84">
        <f>IF('入力（選手名簿）'!C12="","",'入力（選手名簿）'!C12)</f>
      </c>
      <c r="D12" s="47">
        <f>IF('入力（選手名簿）'!E12="","",'入力（選手名簿）'!D12&amp;'入力（選手名簿）'!E12)</f>
      </c>
      <c r="E12" s="44">
        <f>IF('入力（選手名簿）'!F12="","",'入力（選手名簿）'!F12)</f>
      </c>
    </row>
    <row r="13" spans="1:5" ht="26.25" customHeight="1">
      <c r="A13" s="38">
        <v>11</v>
      </c>
      <c r="B13" s="38">
        <f>IF('入力（選手名簿）'!B13="","",'入力（選手名簿）'!B13)</f>
      </c>
      <c r="C13" s="84">
        <f>IF('入力（選手名簿）'!C13="","",'入力（選手名簿）'!C13)</f>
      </c>
      <c r="D13" s="47">
        <f>IF('入力（選手名簿）'!E13="","",'入力（選手名簿）'!D13&amp;'入力（選手名簿）'!E13)</f>
      </c>
      <c r="E13" s="44">
        <f>IF('入力（選手名簿）'!F13="","",'入力（選手名簿）'!F13)</f>
      </c>
    </row>
    <row r="14" spans="1:5" ht="26.25" customHeight="1">
      <c r="A14" s="38">
        <v>12</v>
      </c>
      <c r="B14" s="38">
        <f>IF('入力（選手名簿）'!B14="","",'入力（選手名簿）'!B14)</f>
      </c>
      <c r="C14" s="84">
        <f>IF('入力（選手名簿）'!C14="","",'入力（選手名簿）'!C14)</f>
      </c>
      <c r="D14" s="47">
        <f>IF('入力（選手名簿）'!E14="","",'入力（選手名簿）'!D14&amp;'入力（選手名簿）'!E14)</f>
      </c>
      <c r="E14" s="44">
        <f>IF('入力（選手名簿）'!F14="","",'入力（選手名簿）'!F14)</f>
      </c>
    </row>
    <row r="15" spans="1:5" ht="26.25" customHeight="1">
      <c r="A15" s="38">
        <v>13</v>
      </c>
      <c r="B15" s="38">
        <f>IF('入力（選手名簿）'!B15="","",'入力（選手名簿）'!B15)</f>
      </c>
      <c r="C15" s="84">
        <f>IF('入力（選手名簿）'!C15="","",'入力（選手名簿）'!C15)</f>
      </c>
      <c r="D15" s="47">
        <f>IF('入力（選手名簿）'!E15="","",'入力（選手名簿）'!D15&amp;'入力（選手名簿）'!E15)</f>
      </c>
      <c r="E15" s="44">
        <f>IF('入力（選手名簿）'!F15="","",'入力（選手名簿）'!F15)</f>
      </c>
    </row>
    <row r="16" spans="1:5" ht="26.25" customHeight="1">
      <c r="A16" s="38">
        <v>14</v>
      </c>
      <c r="B16" s="38">
        <f>IF('入力（選手名簿）'!B16="","",'入力（選手名簿）'!B16)</f>
      </c>
      <c r="C16" s="84">
        <f>IF('入力（選手名簿）'!C16="","",'入力（選手名簿）'!C16)</f>
      </c>
      <c r="D16" s="47">
        <f>IF('入力（選手名簿）'!E16="","",'入力（選手名簿）'!D16&amp;'入力（選手名簿）'!E16)</f>
      </c>
      <c r="E16" s="44">
        <f>IF('入力（選手名簿）'!F16="","",'入力（選手名簿）'!F16)</f>
      </c>
    </row>
    <row r="17" spans="1:5" ht="26.25" customHeight="1">
      <c r="A17" s="38">
        <v>15</v>
      </c>
      <c r="B17" s="38">
        <f>IF('入力（選手名簿）'!B17="","",'入力（選手名簿）'!B17)</f>
      </c>
      <c r="C17" s="84">
        <f>IF('入力（選手名簿）'!C17="","",'入力（選手名簿）'!C17)</f>
      </c>
      <c r="D17" s="47">
        <f>IF('入力（選手名簿）'!E17="","",'入力（選手名簿）'!D17&amp;'入力（選手名簿）'!E17)</f>
      </c>
      <c r="E17" s="44">
        <f>IF('入力（選手名簿）'!F17="","",'入力（選手名簿）'!F17)</f>
      </c>
    </row>
    <row r="18" spans="1:5" ht="26.25" customHeight="1">
      <c r="A18" s="38">
        <v>16</v>
      </c>
      <c r="B18" s="38">
        <f>IF('入力（選手名簿）'!B18="","",'入力（選手名簿）'!B18)</f>
      </c>
      <c r="C18" s="84">
        <f>IF('入力（選手名簿）'!C18="","",'入力（選手名簿）'!C18)</f>
      </c>
      <c r="D18" s="47">
        <f>IF('入力（選手名簿）'!E18="","",'入力（選手名簿）'!D18&amp;'入力（選手名簿）'!E18)</f>
      </c>
      <c r="E18" s="44">
        <f>IF('入力（選手名簿）'!F18="","",'入力（選手名簿）'!F18)</f>
      </c>
    </row>
    <row r="19" spans="1:5" ht="26.25" customHeight="1">
      <c r="A19" s="38">
        <v>17</v>
      </c>
      <c r="B19" s="38">
        <f>IF('入力（選手名簿）'!B19="","",'入力（選手名簿）'!B19)</f>
      </c>
      <c r="C19" s="84">
        <f>IF('入力（選手名簿）'!C19="","",'入力（選手名簿）'!C19)</f>
      </c>
      <c r="D19" s="47">
        <f>IF('入力（選手名簿）'!E19="","",'入力（選手名簿）'!D19&amp;'入力（選手名簿）'!E19)</f>
      </c>
      <c r="E19" s="44">
        <f>IF('入力（選手名簿）'!F19="","",'入力（選手名簿）'!F19)</f>
      </c>
    </row>
    <row r="20" spans="1:5" ht="26.25" customHeight="1">
      <c r="A20" s="38">
        <v>18</v>
      </c>
      <c r="B20" s="38">
        <f>IF('入力（選手名簿）'!B20="","",'入力（選手名簿）'!B20)</f>
      </c>
      <c r="C20" s="84">
        <f>IF('入力（選手名簿）'!C20="","",'入力（選手名簿）'!C20)</f>
      </c>
      <c r="D20" s="47">
        <f>IF('入力（選手名簿）'!E20="","",'入力（選手名簿）'!D20&amp;'入力（選手名簿）'!E20)</f>
      </c>
      <c r="E20" s="44">
        <f>IF('入力（選手名簿）'!F20="","",'入力（選手名簿）'!F20)</f>
      </c>
    </row>
    <row r="21" spans="1:5" ht="26.25" customHeight="1">
      <c r="A21" s="38">
        <v>19</v>
      </c>
      <c r="B21" s="38">
        <f>IF('入力（選手名簿）'!B21="","",'入力（選手名簿）'!B21)</f>
      </c>
      <c r="C21" s="84">
        <f>IF('入力（選手名簿）'!C21="","",'入力（選手名簿）'!C21)</f>
      </c>
      <c r="D21" s="47">
        <f>IF('入力（選手名簿）'!E21="","",'入力（選手名簿）'!D21&amp;'入力（選手名簿）'!E21)</f>
      </c>
      <c r="E21" s="44">
        <f>IF('入力（選手名簿）'!F21="","",'入力（選手名簿）'!F21)</f>
      </c>
    </row>
    <row r="22" spans="1:5" ht="26.25" customHeight="1">
      <c r="A22" s="38">
        <v>20</v>
      </c>
      <c r="B22" s="38">
        <f>IF('入力（選手名簿）'!B22="","",'入力（選手名簿）'!B22)</f>
      </c>
      <c r="C22" s="84">
        <f>IF('入力（選手名簿）'!C22="","",'入力（選手名簿）'!C22)</f>
      </c>
      <c r="D22" s="47">
        <f>IF('入力（選手名簿）'!E22="","",'入力（選手名簿）'!D22&amp;'入力（選手名簿）'!E22)</f>
      </c>
      <c r="E22" s="44">
        <f>IF('入力（選手名簿）'!F22="","",'入力（選手名簿）'!F22)</f>
      </c>
    </row>
    <row r="23" spans="1:5" ht="26.25" customHeight="1">
      <c r="A23" s="38">
        <v>21</v>
      </c>
      <c r="B23" s="38">
        <f>IF('入力（選手名簿）'!B23="","",'入力（選手名簿）'!B23)</f>
      </c>
      <c r="C23" s="84">
        <f>IF('入力（選手名簿）'!C23="","",'入力（選手名簿）'!C23)</f>
      </c>
      <c r="D23" s="47">
        <f>IF('入力（選手名簿）'!E23="","",'入力（選手名簿）'!D23&amp;'入力（選手名簿）'!E23)</f>
      </c>
      <c r="E23" s="44">
        <f>IF('入力（選手名簿）'!F23="","",'入力（選手名簿）'!F23)</f>
      </c>
    </row>
    <row r="24" spans="1:5" ht="26.25" customHeight="1">
      <c r="A24" s="38">
        <v>22</v>
      </c>
      <c r="B24" s="38">
        <f>IF('入力（選手名簿）'!B24="","",'入力（選手名簿）'!B24)</f>
      </c>
      <c r="C24" s="84">
        <f>IF('入力（選手名簿）'!C24="","",'入力（選手名簿）'!C24)</f>
      </c>
      <c r="D24" s="47">
        <f>IF('入力（選手名簿）'!E24="","",'入力（選手名簿）'!D24&amp;'入力（選手名簿）'!E24)</f>
      </c>
      <c r="E24" s="44">
        <f>IF('入力（選手名簿）'!F24="","",'入力（選手名簿）'!F24)</f>
      </c>
    </row>
    <row r="25" spans="1:5" ht="26.25" customHeight="1">
      <c r="A25" s="38">
        <v>23</v>
      </c>
      <c r="B25" s="38">
        <f>IF('入力（選手名簿）'!B25="","",'入力（選手名簿）'!B25)</f>
      </c>
      <c r="C25" s="84">
        <f>IF('入力（選手名簿）'!C25="","",'入力（選手名簿）'!C25)</f>
      </c>
      <c r="D25" s="47">
        <f>IF('入力（選手名簿）'!E25="","",'入力（選手名簿）'!D25&amp;'入力（選手名簿）'!E25)</f>
      </c>
      <c r="E25" s="44">
        <f>IF('入力（選手名簿）'!F25="","",'入力（選手名簿）'!F25)</f>
      </c>
    </row>
    <row r="26" spans="1:5" ht="26.25" customHeight="1">
      <c r="A26" s="38">
        <v>24</v>
      </c>
      <c r="B26" s="38">
        <f>IF('入力（選手名簿）'!B26="","",'入力（選手名簿）'!B26)</f>
      </c>
      <c r="C26" s="84">
        <f>IF('入力（選手名簿）'!C26="","",'入力（選手名簿）'!C26)</f>
      </c>
      <c r="D26" s="47">
        <f>IF('入力（選手名簿）'!E26="","",'入力（選手名簿）'!D26&amp;'入力（選手名簿）'!E26)</f>
      </c>
      <c r="E26" s="44">
        <f>IF('入力（選手名簿）'!F26="","",'入力（選手名簿）'!F26)</f>
      </c>
    </row>
    <row r="27" spans="1:5" ht="26.25" customHeight="1">
      <c r="A27" s="38">
        <v>25</v>
      </c>
      <c r="B27" s="38">
        <f>IF('入力（選手名簿）'!B27="","",'入力（選手名簿）'!B27)</f>
      </c>
      <c r="C27" s="84">
        <f>IF('入力（選手名簿）'!C27="","",'入力（選手名簿）'!C27)</f>
      </c>
      <c r="D27" s="47">
        <f>IF('入力（選手名簿）'!E27="","",'入力（選手名簿）'!D27&amp;'入力（選手名簿）'!E27)</f>
      </c>
      <c r="E27" s="44">
        <f>IF('入力（選手名簿）'!F27="","",'入力（選手名簿）'!F27)</f>
      </c>
    </row>
    <row r="28" spans="1:5" ht="26.25" customHeight="1">
      <c r="A28" s="38">
        <v>26</v>
      </c>
      <c r="B28" s="38">
        <f>IF('入力（選手名簿）'!B28="","",'入力（選手名簿）'!B28)</f>
      </c>
      <c r="C28" s="84">
        <f>IF('入力（選手名簿）'!C28="","",'入力（選手名簿）'!C28)</f>
      </c>
      <c r="D28" s="47">
        <f>IF('入力（選手名簿）'!E28="","",'入力（選手名簿）'!D28&amp;'入力（選手名簿）'!E28)</f>
      </c>
      <c r="E28" s="44">
        <f>IF('入力（選手名簿）'!F28="","",'入力（選手名簿）'!F28)</f>
      </c>
    </row>
    <row r="29" spans="1:5" ht="26.25" customHeight="1">
      <c r="A29" s="38">
        <v>27</v>
      </c>
      <c r="B29" s="38">
        <f>IF('入力（選手名簿）'!B29="","",'入力（選手名簿）'!B29)</f>
      </c>
      <c r="C29" s="84">
        <f>IF('入力（選手名簿）'!C29="","",'入力（選手名簿）'!C29)</f>
      </c>
      <c r="D29" s="47">
        <f>IF('入力（選手名簿）'!E29="","",'入力（選手名簿）'!D29&amp;'入力（選手名簿）'!E29)</f>
      </c>
      <c r="E29" s="44">
        <f>IF('入力（選手名簿）'!F29="","",'入力（選手名簿）'!F29)</f>
      </c>
    </row>
    <row r="30" spans="1:5" ht="26.25" customHeight="1">
      <c r="A30" s="38">
        <v>28</v>
      </c>
      <c r="B30" s="38">
        <f>IF('入力（選手名簿）'!B30="","",'入力（選手名簿）'!B30)</f>
      </c>
      <c r="C30" s="84">
        <f>IF('入力（選手名簿）'!C30="","",'入力（選手名簿）'!C30)</f>
      </c>
      <c r="D30" s="47">
        <f>IF('入力（選手名簿）'!E30="","",'入力（選手名簿）'!D30&amp;'入力（選手名簿）'!E30)</f>
      </c>
      <c r="E30" s="44">
        <f>IF('入力（選手名簿）'!F30="","",'入力（選手名簿）'!F30)</f>
      </c>
    </row>
    <row r="31" spans="1:5" ht="26.25" customHeight="1">
      <c r="A31" s="38">
        <v>29</v>
      </c>
      <c r="B31" s="38">
        <f>IF('入力（選手名簿）'!B31="","",'入力（選手名簿）'!B31)</f>
      </c>
      <c r="C31" s="84">
        <f>IF('入力（選手名簿）'!C31="","",'入力（選手名簿）'!C31)</f>
      </c>
      <c r="D31" s="47">
        <f>IF('入力（選手名簿）'!E31="","",'入力（選手名簿）'!D31&amp;'入力（選手名簿）'!E31)</f>
      </c>
      <c r="E31" s="44">
        <f>IF('入力（選手名簿）'!F31="","",'入力（選手名簿）'!F31)</f>
      </c>
    </row>
    <row r="32" spans="1:5" ht="26.25" customHeight="1">
      <c r="A32" s="38">
        <v>30</v>
      </c>
      <c r="B32" s="38">
        <f>IF('入力（選手名簿）'!B32="","",'入力（選手名簿）'!B32)</f>
      </c>
      <c r="C32" s="84">
        <f>IF('入力（選手名簿）'!C32="","",'入力（選手名簿）'!C32)</f>
      </c>
      <c r="D32" s="47">
        <f>IF('入力（選手名簿）'!E32="","",'入力（選手名簿）'!D32&amp;'入力（選手名簿）'!E32)</f>
      </c>
      <c r="E32" s="44">
        <f>IF('入力（選手名簿）'!F32="","",'入力（選手名簿）'!F32)</f>
      </c>
    </row>
    <row r="33" spans="1:5" ht="26.25" customHeight="1">
      <c r="A33" s="38">
        <v>31</v>
      </c>
      <c r="B33" s="38">
        <f>IF('入力（選手名簿）'!B33="","",'入力（選手名簿）'!B33)</f>
      </c>
      <c r="C33" s="84">
        <f>IF('入力（選手名簿）'!C33="","",'入力（選手名簿）'!C33)</f>
      </c>
      <c r="D33" s="47">
        <f>IF('入力（選手名簿）'!E33="","",'入力（選手名簿）'!D33&amp;'入力（選手名簿）'!E33)</f>
      </c>
      <c r="E33" s="44">
        <f>IF('入力（選手名簿）'!F33="","",'入力（選手名簿）'!F33)</f>
      </c>
    </row>
    <row r="34" spans="1:5" ht="26.25" customHeight="1">
      <c r="A34" s="38">
        <v>32</v>
      </c>
      <c r="B34" s="38">
        <f>IF('入力（選手名簿）'!B34="","",'入力（選手名簿）'!B34)</f>
      </c>
      <c r="C34" s="84">
        <f>IF('入力（選手名簿）'!C34="","",'入力（選手名簿）'!C34)</f>
      </c>
      <c r="D34" s="47">
        <f>IF('入力（選手名簿）'!E34="","",'入力（選手名簿）'!D34&amp;'入力（選手名簿）'!E34)</f>
      </c>
      <c r="E34" s="44">
        <f>IF('入力（選手名簿）'!F34="","",'入力（選手名簿）'!F34)</f>
      </c>
    </row>
    <row r="35" spans="1:5" ht="26.25" customHeight="1">
      <c r="A35" s="38">
        <v>33</v>
      </c>
      <c r="B35" s="38">
        <f>IF('入力（選手名簿）'!B35="","",'入力（選手名簿）'!B35)</f>
      </c>
      <c r="C35" s="84">
        <f>IF('入力（選手名簿）'!C35="","",'入力（選手名簿）'!C35)</f>
      </c>
      <c r="D35" s="47">
        <f>IF('入力（選手名簿）'!E35="","",'入力（選手名簿）'!D35&amp;'入力（選手名簿）'!E35)</f>
      </c>
      <c r="E35" s="44">
        <f>IF('入力（選手名簿）'!F35="","",'入力（選手名簿）'!F35)</f>
      </c>
    </row>
    <row r="36" spans="1:5" ht="26.25" customHeight="1">
      <c r="A36" s="38">
        <v>34</v>
      </c>
      <c r="B36" s="38">
        <f>IF('入力（選手名簿）'!B36="","",'入力（選手名簿）'!B36)</f>
      </c>
      <c r="C36" s="84">
        <f>IF('入力（選手名簿）'!C36="","",'入力（選手名簿）'!C36)</f>
      </c>
      <c r="D36" s="47">
        <f>IF('入力（選手名簿）'!E36="","",'入力（選手名簿）'!D36&amp;'入力（選手名簿）'!E36)</f>
      </c>
      <c r="E36" s="44">
        <f>IF('入力（選手名簿）'!F36="","",'入力（選手名簿）'!F36)</f>
      </c>
    </row>
    <row r="37" spans="1:5" ht="26.25" customHeight="1">
      <c r="A37" s="38">
        <v>35</v>
      </c>
      <c r="B37" s="38">
        <f>IF('入力（選手名簿）'!B37="","",'入力（選手名簿）'!B37)</f>
      </c>
      <c r="C37" s="84">
        <f>IF('入力（選手名簿）'!C37="","",'入力（選手名簿）'!C37)</f>
      </c>
      <c r="D37" s="47">
        <f>IF('入力（選手名簿）'!E37="","",'入力（選手名簿）'!D37&amp;'入力（選手名簿）'!E37)</f>
      </c>
      <c r="E37" s="44">
        <f>IF('入力（選手名簿）'!F37="","",'入力（選手名簿）'!F37)</f>
      </c>
    </row>
    <row r="38" spans="1:5" ht="26.25" customHeight="1">
      <c r="A38" s="38">
        <v>36</v>
      </c>
      <c r="B38" s="38">
        <f>IF('入力（選手名簿）'!B38="","",'入力（選手名簿）'!B38)</f>
      </c>
      <c r="C38" s="84">
        <f>IF('入力（選手名簿）'!C38="","",'入力（選手名簿）'!C38)</f>
      </c>
      <c r="D38" s="47">
        <f>IF('入力（選手名簿）'!E38="","",'入力（選手名簿）'!D38&amp;'入力（選手名簿）'!E38)</f>
      </c>
      <c r="E38" s="44">
        <f>IF('入力（選手名簿）'!F38="","",'入力（選手名簿）'!F38)</f>
      </c>
    </row>
    <row r="39" spans="1:5" ht="26.25" customHeight="1">
      <c r="A39" s="38">
        <v>37</v>
      </c>
      <c r="B39" s="38">
        <f>IF('入力（選手名簿）'!B39="","",'入力（選手名簿）'!B39)</f>
      </c>
      <c r="C39" s="84">
        <f>IF('入力（選手名簿）'!C39="","",'入力（選手名簿）'!C39)</f>
      </c>
      <c r="D39" s="47">
        <f>IF('入力（選手名簿）'!E39="","",'入力（選手名簿）'!D39&amp;'入力（選手名簿）'!E39)</f>
      </c>
      <c r="E39" s="44">
        <f>IF('入力（選手名簿）'!F39="","",'入力（選手名簿）'!F39)</f>
      </c>
    </row>
    <row r="40" spans="1:5" ht="26.25" customHeight="1">
      <c r="A40" s="38">
        <v>38</v>
      </c>
      <c r="B40" s="38">
        <f>IF('入力（選手名簿）'!B40="","",'入力（選手名簿）'!B40)</f>
      </c>
      <c r="C40" s="84">
        <f>IF('入力（選手名簿）'!C40="","",'入力（選手名簿）'!C40)</f>
      </c>
      <c r="D40" s="47">
        <f>IF('入力（選手名簿）'!E40="","",'入力（選手名簿）'!D40&amp;'入力（選手名簿）'!E40)</f>
      </c>
      <c r="E40" s="44">
        <f>IF('入力（選手名簿）'!F40="","",'入力（選手名簿）'!F40)</f>
      </c>
    </row>
    <row r="41" spans="1:5" ht="26.25" customHeight="1">
      <c r="A41" s="38">
        <v>39</v>
      </c>
      <c r="B41" s="38">
        <f>IF('入力（選手名簿）'!B41="","",'入力（選手名簿）'!B41)</f>
      </c>
      <c r="C41" s="84">
        <f>IF('入力（選手名簿）'!C41="","",'入力（選手名簿）'!C41)</f>
      </c>
      <c r="D41" s="47">
        <f>IF('入力（選手名簿）'!E41="","",'入力（選手名簿）'!D41&amp;'入力（選手名簿）'!E41)</f>
      </c>
      <c r="E41" s="44">
        <f>IF('入力（選手名簿）'!F41="","",'入力（選手名簿）'!F41)</f>
      </c>
    </row>
    <row r="42" spans="1:5" ht="26.25" customHeight="1">
      <c r="A42" s="38">
        <v>40</v>
      </c>
      <c r="B42" s="38">
        <f>IF('入力（選手名簿）'!B42="","",'入力（選手名簿）'!B42)</f>
      </c>
      <c r="C42" s="84">
        <f>IF('入力（選手名簿）'!C42="","",'入力（選手名簿）'!C42)</f>
      </c>
      <c r="D42" s="47">
        <f>IF('入力（選手名簿）'!E42="","",'入力（選手名簿）'!D42&amp;'入力（選手名簿）'!E42)</f>
      </c>
      <c r="E42" s="44">
        <f>IF('入力（選手名簿）'!F42="","",'入力（選手名簿）'!F42)</f>
      </c>
    </row>
  </sheetData>
  <sheetProtection/>
  <printOptions/>
  <pageMargins left="0.984251968503937" right="0.7086614173228347" top="0.3937007874015748" bottom="0.3937007874015748"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92D050"/>
  </sheetPr>
  <dimension ref="A1:W32"/>
  <sheetViews>
    <sheetView view="pageBreakPreview" zoomScaleSheetLayoutView="100" zoomScalePageLayoutView="0" workbookViewId="0" topLeftCell="A1">
      <selection activeCell="O9" sqref="O9:U9"/>
    </sheetView>
  </sheetViews>
  <sheetFormatPr defaultColWidth="3.7109375" defaultRowHeight="18" customHeight="1"/>
  <cols>
    <col min="1" max="6" width="3.7109375" style="1" customWidth="1"/>
    <col min="7" max="7" width="5.140625" style="1" customWidth="1"/>
    <col min="8" max="8" width="3.7109375" style="1" customWidth="1"/>
    <col min="9" max="17" width="4.28125" style="1" customWidth="1"/>
    <col min="18" max="19" width="3.7109375" style="1" customWidth="1"/>
    <col min="20" max="20" width="3.8515625" style="1" customWidth="1"/>
    <col min="21" max="22" width="3.7109375" style="1" customWidth="1"/>
    <col min="23" max="23" width="4.140625" style="1" customWidth="1"/>
    <col min="24" max="16384" width="3.7109375" style="1" customWidth="1"/>
  </cols>
  <sheetData>
    <row r="1" spans="1:22" ht="36" customHeight="1">
      <c r="A1" s="181" t="s">
        <v>0</v>
      </c>
      <c r="B1" s="181"/>
      <c r="C1" s="181"/>
      <c r="D1" s="181"/>
      <c r="E1" s="181"/>
      <c r="F1" s="181"/>
      <c r="G1" s="181"/>
      <c r="H1" s="181"/>
      <c r="I1" s="181"/>
      <c r="J1" s="181"/>
      <c r="K1" s="181"/>
      <c r="L1" s="181"/>
      <c r="M1" s="181"/>
      <c r="N1" s="181"/>
      <c r="O1" s="181"/>
      <c r="P1" s="181"/>
      <c r="Q1" s="181"/>
      <c r="R1" s="181"/>
      <c r="S1" s="181"/>
      <c r="T1" s="181"/>
      <c r="U1" s="181"/>
      <c r="V1" s="181"/>
    </row>
    <row r="2" spans="1:22" ht="9" customHeight="1">
      <c r="A2" s="2"/>
      <c r="B2" s="2"/>
      <c r="C2" s="2"/>
      <c r="D2" s="2"/>
      <c r="E2" s="2"/>
      <c r="F2" s="2"/>
      <c r="G2" s="2"/>
      <c r="H2" s="2"/>
      <c r="I2" s="2"/>
      <c r="J2" s="2"/>
      <c r="K2" s="2"/>
      <c r="L2" s="2"/>
      <c r="M2" s="2"/>
      <c r="N2" s="2"/>
      <c r="O2" s="2"/>
      <c r="P2" s="2"/>
      <c r="Q2" s="2"/>
      <c r="R2" s="2"/>
      <c r="S2" s="2"/>
      <c r="T2" s="2"/>
      <c r="U2" s="2"/>
      <c r="V2" s="2"/>
    </row>
    <row r="3" spans="1:22" ht="18" customHeight="1">
      <c r="A3" s="3"/>
      <c r="B3" s="3"/>
      <c r="C3" s="3"/>
      <c r="D3" s="3"/>
      <c r="E3" s="3"/>
      <c r="F3" s="3"/>
      <c r="G3" s="3"/>
      <c r="H3" s="3"/>
      <c r="I3" s="3"/>
      <c r="J3" s="3"/>
      <c r="K3" s="3"/>
      <c r="L3" s="3"/>
      <c r="M3" s="3"/>
      <c r="N3" s="3"/>
      <c r="O3" s="3"/>
      <c r="P3" s="182" t="s">
        <v>116</v>
      </c>
      <c r="Q3" s="182"/>
      <c r="R3" s="182"/>
      <c r="S3" s="182"/>
      <c r="T3" s="182"/>
      <c r="U3" s="182"/>
      <c r="V3" s="182"/>
    </row>
    <row r="4" spans="1:22" ht="15.75" customHeight="1">
      <c r="A4" s="3"/>
      <c r="B4" s="3"/>
      <c r="C4" s="3"/>
      <c r="D4" s="3"/>
      <c r="E4" s="3"/>
      <c r="F4" s="3"/>
      <c r="G4" s="3"/>
      <c r="H4" s="3"/>
      <c r="I4" s="3"/>
      <c r="J4" s="3"/>
      <c r="K4" s="3"/>
      <c r="L4" s="3"/>
      <c r="M4" s="3"/>
      <c r="N4" s="3"/>
      <c r="O4" s="3"/>
      <c r="P4" s="21"/>
      <c r="Q4" s="21"/>
      <c r="R4" s="21"/>
      <c r="S4" s="21"/>
      <c r="T4" s="21"/>
      <c r="U4" s="21"/>
      <c r="V4" s="21"/>
    </row>
    <row r="5" spans="1:22" ht="18" customHeight="1">
      <c r="A5" s="3"/>
      <c r="B5" s="183" t="s">
        <v>1</v>
      </c>
      <c r="C5" s="183"/>
      <c r="D5" s="183"/>
      <c r="E5" s="183"/>
      <c r="F5" s="183"/>
      <c r="G5" s="3"/>
      <c r="H5" s="3"/>
      <c r="I5" s="3"/>
      <c r="J5" s="3"/>
      <c r="K5" s="3"/>
      <c r="L5" s="3"/>
      <c r="M5" s="3"/>
      <c r="N5" s="3"/>
      <c r="O5" s="3"/>
      <c r="P5" s="3"/>
      <c r="Q5" s="3"/>
      <c r="R5" s="3"/>
      <c r="S5" s="3"/>
      <c r="T5" s="3"/>
      <c r="U5" s="3"/>
      <c r="V5" s="3"/>
    </row>
    <row r="6" spans="1:22" ht="15" customHeight="1">
      <c r="A6" s="3"/>
      <c r="B6" s="184"/>
      <c r="C6" s="184"/>
      <c r="D6" s="184"/>
      <c r="E6" s="184"/>
      <c r="F6" s="184"/>
      <c r="G6" s="184"/>
      <c r="H6" s="184"/>
      <c r="I6" s="184"/>
      <c r="J6" s="3"/>
      <c r="K6" s="3"/>
      <c r="L6" s="3"/>
      <c r="M6" s="3"/>
      <c r="N6" s="3"/>
      <c r="O6" s="3"/>
      <c r="P6" s="3"/>
      <c r="Q6" s="3"/>
      <c r="R6" s="3"/>
      <c r="S6" s="3"/>
      <c r="T6" s="3"/>
      <c r="U6" s="3"/>
      <c r="V6" s="3"/>
    </row>
    <row r="7" spans="1:22" ht="30" customHeight="1">
      <c r="A7" s="3"/>
      <c r="B7" s="3"/>
      <c r="C7" s="3"/>
      <c r="D7" s="3"/>
      <c r="E7" s="3"/>
      <c r="F7" s="3"/>
      <c r="G7" s="3"/>
      <c r="H7" s="3"/>
      <c r="I7" s="3"/>
      <c r="J7" s="3"/>
      <c r="K7" s="4"/>
      <c r="L7" s="4"/>
      <c r="M7" s="189" t="s">
        <v>2</v>
      </c>
      <c r="N7" s="189"/>
      <c r="O7" s="188">
        <f>'入力（申請書等）'!C5</f>
        <v>0</v>
      </c>
      <c r="P7" s="188"/>
      <c r="Q7" s="188"/>
      <c r="R7" s="188"/>
      <c r="S7" s="188"/>
      <c r="T7" s="188"/>
      <c r="U7" s="188"/>
      <c r="V7" s="188"/>
    </row>
    <row r="8" spans="1:22" ht="24" customHeight="1">
      <c r="A8" s="3"/>
      <c r="B8" s="3"/>
      <c r="C8" s="3"/>
      <c r="D8" s="3"/>
      <c r="E8" s="3"/>
      <c r="F8" s="3"/>
      <c r="G8" s="3"/>
      <c r="H8" s="3"/>
      <c r="I8" s="3"/>
      <c r="J8" s="3"/>
      <c r="K8" s="4"/>
      <c r="L8" s="4"/>
      <c r="M8" s="4"/>
      <c r="N8" s="20"/>
      <c r="O8" s="190">
        <f>IF('入力（申請書等）'!C6="","",'入力（申請書等）'!C6)</f>
      </c>
      <c r="P8" s="190"/>
      <c r="Q8" s="190"/>
      <c r="R8" s="190"/>
      <c r="S8" s="190"/>
      <c r="T8" s="190"/>
      <c r="U8" s="190"/>
      <c r="V8" s="190"/>
    </row>
    <row r="9" spans="1:22" ht="30" customHeight="1">
      <c r="A9" s="3"/>
      <c r="B9" s="3"/>
      <c r="C9" s="3"/>
      <c r="D9" s="3"/>
      <c r="E9" s="3"/>
      <c r="F9" s="3"/>
      <c r="G9" s="3"/>
      <c r="H9" s="3"/>
      <c r="I9" s="3"/>
      <c r="J9" s="3"/>
      <c r="K9" s="4"/>
      <c r="L9" s="4"/>
      <c r="M9" s="189" t="s">
        <v>3</v>
      </c>
      <c r="N9" s="189"/>
      <c r="O9" s="191">
        <f>IF('入力（申請書等）'!C7="","",'入力（申請書等）'!C7&amp;"　")&amp;'入力（申請書等）'!C8</f>
      </c>
      <c r="P9" s="191"/>
      <c r="Q9" s="191"/>
      <c r="R9" s="191"/>
      <c r="S9" s="191"/>
      <c r="T9" s="191"/>
      <c r="U9" s="191"/>
      <c r="V9" s="48" t="s">
        <v>4</v>
      </c>
    </row>
    <row r="10" spans="1:22" ht="18" customHeight="1">
      <c r="A10" s="3"/>
      <c r="B10" s="3"/>
      <c r="C10" s="3"/>
      <c r="D10" s="3"/>
      <c r="E10" s="3"/>
      <c r="F10" s="3"/>
      <c r="G10" s="3"/>
      <c r="H10" s="3"/>
      <c r="I10" s="3"/>
      <c r="J10" s="3"/>
      <c r="K10" s="3"/>
      <c r="L10" s="3"/>
      <c r="M10" s="3"/>
      <c r="N10" s="3"/>
      <c r="O10" s="3"/>
      <c r="P10" s="3"/>
      <c r="Q10" s="3"/>
      <c r="R10" s="3"/>
      <c r="S10" s="3"/>
      <c r="T10" s="3"/>
      <c r="U10" s="3"/>
      <c r="V10" s="3"/>
    </row>
    <row r="11" spans="1:22" ht="12.75" customHeight="1">
      <c r="A11" s="3"/>
      <c r="B11" s="3"/>
      <c r="C11" s="3"/>
      <c r="D11" s="3"/>
      <c r="E11" s="3"/>
      <c r="F11" s="3"/>
      <c r="G11" s="3"/>
      <c r="H11" s="3"/>
      <c r="I11" s="3"/>
      <c r="J11" s="3"/>
      <c r="K11" s="4"/>
      <c r="L11" s="4"/>
      <c r="M11" s="4"/>
      <c r="N11" s="4"/>
      <c r="O11" s="3"/>
      <c r="P11" s="3"/>
      <c r="Q11" s="3"/>
      <c r="R11" s="3"/>
      <c r="S11" s="3"/>
      <c r="T11" s="3"/>
      <c r="U11" s="3"/>
      <c r="V11" s="3"/>
    </row>
    <row r="12" spans="1:22" ht="18" customHeight="1">
      <c r="A12" s="3" t="s">
        <v>30</v>
      </c>
      <c r="C12" s="3"/>
      <c r="D12" s="3"/>
      <c r="E12" s="3"/>
      <c r="F12" s="3"/>
      <c r="G12" s="3"/>
      <c r="H12" s="3"/>
      <c r="I12" s="3"/>
      <c r="J12" s="3"/>
      <c r="K12" s="3"/>
      <c r="L12" s="3"/>
      <c r="M12" s="3"/>
      <c r="N12" s="3"/>
      <c r="O12" s="3"/>
      <c r="P12" s="3"/>
      <c r="Q12" s="3"/>
      <c r="R12" s="3"/>
      <c r="S12" s="3"/>
      <c r="T12" s="3"/>
      <c r="U12" s="3"/>
      <c r="V12" s="3"/>
    </row>
    <row r="13" spans="1:22" ht="6.75" customHeight="1">
      <c r="A13" s="3"/>
      <c r="B13" s="3"/>
      <c r="C13" s="3"/>
      <c r="D13" s="3"/>
      <c r="E13" s="3"/>
      <c r="F13" s="3"/>
      <c r="G13" s="3"/>
      <c r="H13" s="3"/>
      <c r="I13" s="3"/>
      <c r="J13" s="3"/>
      <c r="K13" s="3"/>
      <c r="L13" s="3"/>
      <c r="M13" s="3"/>
      <c r="N13" s="3"/>
      <c r="O13" s="3"/>
      <c r="P13" s="3"/>
      <c r="Q13" s="3"/>
      <c r="R13" s="3"/>
      <c r="S13" s="3"/>
      <c r="T13" s="3"/>
      <c r="U13" s="3"/>
      <c r="V13" s="3"/>
    </row>
    <row r="14" spans="1:22" ht="44.25" customHeight="1">
      <c r="A14" s="3"/>
      <c r="B14" s="3"/>
      <c r="C14" s="3"/>
      <c r="D14" s="4"/>
      <c r="E14" s="4"/>
      <c r="F14" s="185" t="s">
        <v>5</v>
      </c>
      <c r="G14" s="186"/>
      <c r="H14" s="187"/>
      <c r="I14" s="35"/>
      <c r="J14" s="6"/>
      <c r="K14" s="36">
        <f>IF(LEN("\"&amp;'入力（申請書等）'!C13)&lt;7,"",LEFT(RIGHT("\"&amp;'入力（申請書等）'!C13,7),1))</f>
      </c>
      <c r="L14" s="5" t="str">
        <f>IF(LEN("\"&amp;'入力（申請書等）'!C13)&lt;6,"",LEFT(RIGHT("\"&amp;'入力（申請書等）'!C13,6),1))</f>
        <v>\</v>
      </c>
      <c r="M14" s="6" t="str">
        <f>IF(LEN("\"&amp;'入力（申請書等）'!C13)&lt;5,"",LEFT(RIGHT("\"&amp;'入力（申請書等）'!C13,5),1))</f>
        <v>1</v>
      </c>
      <c r="N14" s="36" t="str">
        <f>IF(LEN("\"&amp;'入力（申請書等）'!C13)&lt;4,"",LEFT(RIGHT("\"&amp;'入力（申請書等）'!C13,4),1))</f>
        <v>2</v>
      </c>
      <c r="O14" s="5">
        <v>0</v>
      </c>
      <c r="P14" s="6">
        <v>0</v>
      </c>
      <c r="Q14" s="7">
        <v>0</v>
      </c>
      <c r="R14" s="4"/>
      <c r="S14" s="4"/>
      <c r="T14" s="8"/>
      <c r="U14" s="3"/>
      <c r="V14" s="3"/>
    </row>
    <row r="15" spans="1:22" ht="30" customHeight="1">
      <c r="A15" s="221" t="s">
        <v>6</v>
      </c>
      <c r="B15" s="221"/>
      <c r="C15" s="221"/>
      <c r="D15" s="221"/>
      <c r="E15" s="9"/>
      <c r="F15" s="9"/>
      <c r="G15" s="9"/>
      <c r="H15" s="9"/>
      <c r="I15" s="9"/>
      <c r="J15" s="9"/>
      <c r="K15" s="9"/>
      <c r="L15" s="9"/>
      <c r="M15" s="9"/>
      <c r="N15" s="9"/>
      <c r="O15" s="9"/>
      <c r="P15" s="9"/>
      <c r="Q15" s="9"/>
      <c r="R15" s="9"/>
      <c r="S15" s="9"/>
      <c r="T15" s="9"/>
      <c r="U15" s="9"/>
      <c r="V15" s="9"/>
    </row>
    <row r="16" spans="1:22" ht="9" customHeight="1">
      <c r="A16" s="10"/>
      <c r="B16" s="24"/>
      <c r="C16" s="24"/>
      <c r="D16" s="24"/>
      <c r="E16" s="24"/>
      <c r="F16" s="24"/>
      <c r="G16" s="24"/>
      <c r="H16" s="25"/>
      <c r="I16" s="26"/>
      <c r="J16" s="24"/>
      <c r="K16" s="24"/>
      <c r="L16" s="24"/>
      <c r="M16" s="24"/>
      <c r="N16" s="24"/>
      <c r="O16" s="24"/>
      <c r="P16" s="24"/>
      <c r="Q16" s="25"/>
      <c r="R16" s="242">
        <f>'入力（申請書等）'!C18</f>
        <v>0</v>
      </c>
      <c r="S16" s="243"/>
      <c r="T16" s="243"/>
      <c r="U16" s="243"/>
      <c r="V16" s="244"/>
    </row>
    <row r="17" spans="1:22" ht="25.5" customHeight="1">
      <c r="A17" s="11"/>
      <c r="B17" s="251">
        <f>'入力（申請書等）'!C16</f>
        <v>0</v>
      </c>
      <c r="C17" s="251"/>
      <c r="D17" s="251"/>
      <c r="E17" s="251"/>
      <c r="F17" s="252" t="str">
        <f>'入力（申請書等）'!E16</f>
        <v>銀行</v>
      </c>
      <c r="G17" s="252"/>
      <c r="H17" s="253"/>
      <c r="I17" s="27"/>
      <c r="J17" s="246">
        <f>'入力（申請書等）'!C17</f>
        <v>0</v>
      </c>
      <c r="K17" s="246"/>
      <c r="L17" s="246"/>
      <c r="M17" s="246"/>
      <c r="N17" s="246" t="str">
        <f>'入力（申請書等）'!E17</f>
        <v>支店</v>
      </c>
      <c r="O17" s="246"/>
      <c r="P17" s="246"/>
      <c r="Q17" s="254"/>
      <c r="R17" s="245"/>
      <c r="S17" s="246"/>
      <c r="T17" s="246"/>
      <c r="U17" s="246"/>
      <c r="V17" s="247"/>
    </row>
    <row r="18" spans="1:22" ht="8.25" customHeight="1">
      <c r="A18" s="12"/>
      <c r="B18" s="28"/>
      <c r="C18" s="28"/>
      <c r="D18" s="28"/>
      <c r="E18" s="29"/>
      <c r="F18" s="30"/>
      <c r="G18" s="30"/>
      <c r="H18" s="31"/>
      <c r="I18" s="32"/>
      <c r="J18" s="29"/>
      <c r="K18" s="29"/>
      <c r="L18" s="29"/>
      <c r="M18" s="29"/>
      <c r="N18" s="29"/>
      <c r="O18" s="29"/>
      <c r="P18" s="29"/>
      <c r="Q18" s="33"/>
      <c r="R18" s="248"/>
      <c r="S18" s="249"/>
      <c r="T18" s="249"/>
      <c r="U18" s="249"/>
      <c r="V18" s="250"/>
    </row>
    <row r="19" spans="1:23" ht="15" customHeight="1">
      <c r="A19" s="222" t="s">
        <v>7</v>
      </c>
      <c r="B19" s="223"/>
      <c r="C19" s="224"/>
      <c r="D19" s="228">
        <f>'入力（申請書等）'!C19</f>
        <v>0</v>
      </c>
      <c r="E19" s="228"/>
      <c r="F19" s="228"/>
      <c r="G19" s="228"/>
      <c r="H19" s="228"/>
      <c r="I19" s="228"/>
      <c r="J19" s="230" t="s">
        <v>121</v>
      </c>
      <c r="K19" s="231"/>
      <c r="L19" s="232"/>
      <c r="M19" s="233">
        <f>'入力（申請書等）'!C20</f>
        <v>0</v>
      </c>
      <c r="N19" s="234"/>
      <c r="O19" s="234"/>
      <c r="P19" s="234"/>
      <c r="Q19" s="234"/>
      <c r="R19" s="234"/>
      <c r="S19" s="234"/>
      <c r="T19" s="234"/>
      <c r="U19" s="234"/>
      <c r="V19" s="235"/>
      <c r="W19" s="37"/>
    </row>
    <row r="20" spans="1:22" ht="39" customHeight="1">
      <c r="A20" s="225"/>
      <c r="B20" s="226"/>
      <c r="C20" s="227"/>
      <c r="D20" s="229"/>
      <c r="E20" s="229"/>
      <c r="F20" s="229"/>
      <c r="G20" s="229"/>
      <c r="H20" s="229"/>
      <c r="I20" s="229"/>
      <c r="J20" s="236" t="s">
        <v>8</v>
      </c>
      <c r="K20" s="237"/>
      <c r="L20" s="238"/>
      <c r="M20" s="239">
        <f>'入力（申請書等）'!C21</f>
        <v>0</v>
      </c>
      <c r="N20" s="240"/>
      <c r="O20" s="240"/>
      <c r="P20" s="240"/>
      <c r="Q20" s="240"/>
      <c r="R20" s="240"/>
      <c r="S20" s="240"/>
      <c r="T20" s="240"/>
      <c r="U20" s="240"/>
      <c r="V20" s="241"/>
    </row>
    <row r="21" spans="1:22" s="2" customFormat="1" ht="30" customHeight="1">
      <c r="A21" s="192" t="s">
        <v>120</v>
      </c>
      <c r="B21" s="192"/>
      <c r="C21" s="192"/>
      <c r="D21" s="192"/>
      <c r="E21" s="192"/>
      <c r="F21" s="192"/>
      <c r="G21" s="192"/>
      <c r="H21" s="192"/>
      <c r="I21" s="192"/>
      <c r="J21" s="192"/>
      <c r="K21" s="192"/>
      <c r="L21" s="192"/>
      <c r="M21" s="192"/>
      <c r="N21" s="192"/>
      <c r="O21" s="192"/>
      <c r="P21" s="192"/>
      <c r="Q21" s="192"/>
      <c r="R21" s="192"/>
      <c r="S21" s="192"/>
      <c r="T21" s="192"/>
      <c r="U21" s="192"/>
      <c r="V21" s="192"/>
    </row>
    <row r="22" spans="1:22" ht="21.75" customHeight="1">
      <c r="A22" s="200" t="s">
        <v>9</v>
      </c>
      <c r="B22" s="201"/>
      <c r="C22" s="201"/>
      <c r="D22" s="201"/>
      <c r="E22" s="201"/>
      <c r="F22" s="201"/>
      <c r="G22" s="201"/>
      <c r="H22" s="201"/>
      <c r="I22" s="201"/>
      <c r="J22" s="201"/>
      <c r="K22" s="201"/>
      <c r="L22" s="202"/>
      <c r="M22" s="203" t="s">
        <v>10</v>
      </c>
      <c r="N22" s="203"/>
      <c r="O22" s="204" t="s">
        <v>11</v>
      </c>
      <c r="P22" s="202"/>
      <c r="Q22" s="203" t="s">
        <v>12</v>
      </c>
      <c r="R22" s="203"/>
      <c r="S22" s="203"/>
      <c r="T22" s="203"/>
      <c r="U22" s="203"/>
      <c r="V22" s="205"/>
    </row>
    <row r="23" spans="1:22" ht="30" customHeight="1">
      <c r="A23" s="193" t="s">
        <v>115</v>
      </c>
      <c r="B23" s="194"/>
      <c r="C23" s="194"/>
      <c r="D23" s="194"/>
      <c r="E23" s="194"/>
      <c r="F23" s="194"/>
      <c r="G23" s="194"/>
      <c r="H23" s="194"/>
      <c r="I23" s="194"/>
      <c r="J23" s="194"/>
      <c r="K23" s="194"/>
      <c r="L23" s="195"/>
      <c r="M23" s="196"/>
      <c r="N23" s="196"/>
      <c r="O23" s="197"/>
      <c r="P23" s="197"/>
      <c r="Q23" s="198">
        <f>'入力（申請書等）'!C13</f>
        <v>12000</v>
      </c>
      <c r="R23" s="198"/>
      <c r="S23" s="198"/>
      <c r="T23" s="198"/>
      <c r="U23" s="198"/>
      <c r="V23" s="199"/>
    </row>
    <row r="24" spans="1:22" ht="30" customHeight="1">
      <c r="A24" s="206"/>
      <c r="B24" s="207"/>
      <c r="C24" s="207"/>
      <c r="D24" s="207"/>
      <c r="E24" s="207"/>
      <c r="F24" s="207"/>
      <c r="G24" s="207"/>
      <c r="H24" s="207"/>
      <c r="I24" s="207"/>
      <c r="J24" s="207"/>
      <c r="K24" s="207"/>
      <c r="L24" s="208"/>
      <c r="M24" s="209"/>
      <c r="N24" s="209"/>
      <c r="O24" s="210"/>
      <c r="P24" s="210"/>
      <c r="Q24" s="211"/>
      <c r="R24" s="211"/>
      <c r="S24" s="211"/>
      <c r="T24" s="211"/>
      <c r="U24" s="211"/>
      <c r="V24" s="212"/>
    </row>
    <row r="25" spans="1:22" ht="30" customHeight="1">
      <c r="A25" s="206"/>
      <c r="B25" s="207"/>
      <c r="C25" s="207"/>
      <c r="D25" s="207"/>
      <c r="E25" s="207"/>
      <c r="F25" s="207"/>
      <c r="G25" s="207"/>
      <c r="H25" s="207"/>
      <c r="I25" s="207"/>
      <c r="J25" s="207"/>
      <c r="K25" s="207"/>
      <c r="L25" s="208"/>
      <c r="M25" s="209"/>
      <c r="N25" s="209"/>
      <c r="O25" s="210"/>
      <c r="P25" s="210"/>
      <c r="Q25" s="211"/>
      <c r="R25" s="211"/>
      <c r="S25" s="211"/>
      <c r="T25" s="211"/>
      <c r="U25" s="211"/>
      <c r="V25" s="212"/>
    </row>
    <row r="26" spans="1:22" ht="30" customHeight="1">
      <c r="A26" s="206"/>
      <c r="B26" s="207"/>
      <c r="C26" s="207"/>
      <c r="D26" s="207"/>
      <c r="E26" s="207"/>
      <c r="F26" s="207"/>
      <c r="G26" s="207"/>
      <c r="H26" s="207"/>
      <c r="I26" s="207"/>
      <c r="J26" s="207"/>
      <c r="K26" s="207"/>
      <c r="L26" s="208"/>
      <c r="M26" s="209"/>
      <c r="N26" s="209"/>
      <c r="O26" s="210"/>
      <c r="P26" s="210"/>
      <c r="Q26" s="211"/>
      <c r="R26" s="211"/>
      <c r="S26" s="211"/>
      <c r="T26" s="211"/>
      <c r="U26" s="211"/>
      <c r="V26" s="212"/>
    </row>
    <row r="27" spans="1:22" ht="30" customHeight="1">
      <c r="A27" s="206"/>
      <c r="B27" s="207"/>
      <c r="C27" s="207"/>
      <c r="D27" s="207"/>
      <c r="E27" s="207"/>
      <c r="F27" s="207"/>
      <c r="G27" s="207"/>
      <c r="H27" s="207"/>
      <c r="I27" s="207"/>
      <c r="J27" s="207"/>
      <c r="K27" s="207"/>
      <c r="L27" s="208"/>
      <c r="M27" s="209"/>
      <c r="N27" s="209"/>
      <c r="O27" s="210"/>
      <c r="P27" s="210"/>
      <c r="Q27" s="211"/>
      <c r="R27" s="211"/>
      <c r="S27" s="211"/>
      <c r="T27" s="211"/>
      <c r="U27" s="211"/>
      <c r="V27" s="212"/>
    </row>
    <row r="28" spans="1:22" ht="30" customHeight="1">
      <c r="A28" s="206"/>
      <c r="B28" s="207"/>
      <c r="C28" s="207"/>
      <c r="D28" s="207"/>
      <c r="E28" s="207"/>
      <c r="F28" s="207"/>
      <c r="G28" s="207"/>
      <c r="H28" s="207"/>
      <c r="I28" s="207"/>
      <c r="J28" s="207"/>
      <c r="K28" s="207"/>
      <c r="L28" s="208"/>
      <c r="M28" s="209"/>
      <c r="N28" s="209"/>
      <c r="O28" s="210"/>
      <c r="P28" s="210"/>
      <c r="Q28" s="211"/>
      <c r="R28" s="211"/>
      <c r="S28" s="211"/>
      <c r="T28" s="211"/>
      <c r="U28" s="211"/>
      <c r="V28" s="212"/>
    </row>
    <row r="29" spans="1:22" ht="30" customHeight="1">
      <c r="A29" s="206"/>
      <c r="B29" s="207"/>
      <c r="C29" s="207"/>
      <c r="D29" s="207"/>
      <c r="E29" s="207"/>
      <c r="F29" s="207"/>
      <c r="G29" s="207"/>
      <c r="H29" s="207"/>
      <c r="I29" s="207"/>
      <c r="J29" s="207"/>
      <c r="K29" s="207"/>
      <c r="L29" s="208"/>
      <c r="M29" s="209"/>
      <c r="N29" s="209"/>
      <c r="O29" s="210"/>
      <c r="P29" s="210"/>
      <c r="Q29" s="211"/>
      <c r="R29" s="211"/>
      <c r="S29" s="211"/>
      <c r="T29" s="211"/>
      <c r="U29" s="211"/>
      <c r="V29" s="212"/>
    </row>
    <row r="30" spans="1:22" ht="30" customHeight="1">
      <c r="A30" s="206"/>
      <c r="B30" s="207"/>
      <c r="C30" s="207"/>
      <c r="D30" s="207"/>
      <c r="E30" s="207"/>
      <c r="F30" s="207"/>
      <c r="G30" s="207"/>
      <c r="H30" s="207"/>
      <c r="I30" s="207"/>
      <c r="J30" s="207"/>
      <c r="K30" s="207"/>
      <c r="L30" s="208"/>
      <c r="M30" s="209"/>
      <c r="N30" s="209"/>
      <c r="O30" s="210"/>
      <c r="P30" s="210"/>
      <c r="Q30" s="211"/>
      <c r="R30" s="211"/>
      <c r="S30" s="211"/>
      <c r="T30" s="211"/>
      <c r="U30" s="211"/>
      <c r="V30" s="212"/>
    </row>
    <row r="31" spans="1:22" ht="30" customHeight="1">
      <c r="A31" s="206"/>
      <c r="B31" s="207"/>
      <c r="C31" s="207"/>
      <c r="D31" s="207"/>
      <c r="E31" s="207"/>
      <c r="F31" s="207"/>
      <c r="G31" s="207"/>
      <c r="H31" s="207"/>
      <c r="I31" s="207"/>
      <c r="J31" s="207"/>
      <c r="K31" s="207"/>
      <c r="L31" s="208"/>
      <c r="M31" s="220"/>
      <c r="N31" s="220"/>
      <c r="O31" s="255"/>
      <c r="P31" s="255"/>
      <c r="Q31" s="256"/>
      <c r="R31" s="256"/>
      <c r="S31" s="256"/>
      <c r="T31" s="256"/>
      <c r="U31" s="256"/>
      <c r="V31" s="257"/>
    </row>
    <row r="32" spans="1:22" ht="30" customHeight="1">
      <c r="A32" s="213" t="s">
        <v>13</v>
      </c>
      <c r="B32" s="214"/>
      <c r="C32" s="214"/>
      <c r="D32" s="214"/>
      <c r="E32" s="214"/>
      <c r="F32" s="214"/>
      <c r="G32" s="214"/>
      <c r="H32" s="214"/>
      <c r="I32" s="214"/>
      <c r="J32" s="214"/>
      <c r="K32" s="214"/>
      <c r="L32" s="215"/>
      <c r="M32" s="216"/>
      <c r="N32" s="216"/>
      <c r="O32" s="217"/>
      <c r="P32" s="217"/>
      <c r="Q32" s="218">
        <f>Q23</f>
        <v>12000</v>
      </c>
      <c r="R32" s="218"/>
      <c r="S32" s="218"/>
      <c r="T32" s="218"/>
      <c r="U32" s="218"/>
      <c r="V32" s="219"/>
    </row>
    <row r="53" ht="18" customHeight="1"/>
    <row r="55" ht="18" customHeight="1"/>
    <row r="88" ht="18" customHeight="1"/>
    <row r="89" ht="18" customHeight="1"/>
    <row r="122" ht="18" customHeight="1"/>
    <row r="124" ht="18" customHeight="1"/>
    <row r="159" ht="18" customHeight="1"/>
    <row r="193" ht="18" customHeight="1"/>
    <row r="227" ht="18" customHeight="1"/>
    <row r="260" ht="18" customHeight="1"/>
    <row r="296" ht="18" customHeight="1"/>
    <row r="328" ht="18" customHeight="1"/>
    <row r="361" ht="18" customHeight="1"/>
    <row r="363" ht="18" customHeight="1"/>
    <row r="396" ht="18" customHeight="1"/>
    <row r="397" ht="18" customHeight="1"/>
    <row r="430" ht="18" customHeight="1"/>
  </sheetData>
  <sheetProtection/>
  <mergeCells count="67">
    <mergeCell ref="J17:M17"/>
    <mergeCell ref="N17:Q17"/>
    <mergeCell ref="O31:P31"/>
    <mergeCell ref="Q31:V31"/>
    <mergeCell ref="A28:L28"/>
    <mergeCell ref="M28:N28"/>
    <mergeCell ref="O28:P28"/>
    <mergeCell ref="Q28:V28"/>
    <mergeCell ref="A29:L29"/>
    <mergeCell ref="M29:N29"/>
    <mergeCell ref="A15:D15"/>
    <mergeCell ref="A19:C20"/>
    <mergeCell ref="D19:I20"/>
    <mergeCell ref="J19:L19"/>
    <mergeCell ref="M19:V19"/>
    <mergeCell ref="J20:L20"/>
    <mergeCell ref="M20:V20"/>
    <mergeCell ref="R16:V18"/>
    <mergeCell ref="B17:E17"/>
    <mergeCell ref="F17:H17"/>
    <mergeCell ref="A32:L32"/>
    <mergeCell ref="M32:N32"/>
    <mergeCell ref="O32:P32"/>
    <mergeCell ref="Q32:V32"/>
    <mergeCell ref="A30:L30"/>
    <mergeCell ref="M30:N30"/>
    <mergeCell ref="O30:P30"/>
    <mergeCell ref="Q30:V30"/>
    <mergeCell ref="A31:L31"/>
    <mergeCell ref="M31:N31"/>
    <mergeCell ref="O29:P29"/>
    <mergeCell ref="Q29:V29"/>
    <mergeCell ref="A26:L26"/>
    <mergeCell ref="M26:N26"/>
    <mergeCell ref="O26:P26"/>
    <mergeCell ref="Q26:V26"/>
    <mergeCell ref="A27:L27"/>
    <mergeCell ref="M27:N27"/>
    <mergeCell ref="O27:P27"/>
    <mergeCell ref="Q27:V27"/>
    <mergeCell ref="A24:L24"/>
    <mergeCell ref="M24:N24"/>
    <mergeCell ref="O24:P24"/>
    <mergeCell ref="Q24:V24"/>
    <mergeCell ref="A25:L25"/>
    <mergeCell ref="M25:N25"/>
    <mergeCell ref="O25:P25"/>
    <mergeCell ref="Q25:V25"/>
    <mergeCell ref="A21:V21"/>
    <mergeCell ref="A23:L23"/>
    <mergeCell ref="M23:N23"/>
    <mergeCell ref="O23:P23"/>
    <mergeCell ref="Q23:V23"/>
    <mergeCell ref="A22:L22"/>
    <mergeCell ref="M22:N22"/>
    <mergeCell ref="O22:P22"/>
    <mergeCell ref="Q22:V22"/>
    <mergeCell ref="A1:V1"/>
    <mergeCell ref="P3:V3"/>
    <mergeCell ref="B5:F5"/>
    <mergeCell ref="B6:I6"/>
    <mergeCell ref="F14:H14"/>
    <mergeCell ref="O7:V7"/>
    <mergeCell ref="M7:N7"/>
    <mergeCell ref="M9:N9"/>
    <mergeCell ref="O8:V8"/>
    <mergeCell ref="O9:U9"/>
  </mergeCells>
  <printOptions/>
  <pageMargins left="0.7874015748031497" right="0.4330708661417323" top="0.6692913385826772" bottom="0.35433070866141736" header="0.5511811023622047"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45"/>
  <sheetViews>
    <sheetView zoomScalePageLayoutView="0" workbookViewId="0" topLeftCell="A10">
      <selection activeCell="G15" sqref="G15"/>
    </sheetView>
  </sheetViews>
  <sheetFormatPr defaultColWidth="9.00390625" defaultRowHeight="15"/>
  <cols>
    <col min="1" max="1" width="6.140625" style="65" customWidth="1"/>
    <col min="2" max="2" width="10.7109375" style="65" customWidth="1"/>
    <col min="3" max="3" width="9.7109375" style="65" customWidth="1"/>
    <col min="4" max="4" width="11.140625" style="65" customWidth="1"/>
    <col min="5" max="5" width="11.8515625" style="65" customWidth="1"/>
    <col min="6" max="6" width="6.28125" style="65" customWidth="1"/>
    <col min="7" max="8" width="11.140625" style="65" customWidth="1"/>
    <col min="9" max="9" width="6.7109375" style="65" customWidth="1"/>
    <col min="10" max="16384" width="9.00390625" style="65" customWidth="1"/>
  </cols>
  <sheetData>
    <row r="1" spans="1:10" ht="21">
      <c r="A1" s="280" t="s">
        <v>158</v>
      </c>
      <c r="B1" s="280"/>
      <c r="C1" s="280"/>
      <c r="D1" s="280"/>
      <c r="E1" s="280"/>
      <c r="F1" s="280"/>
      <c r="G1" s="280"/>
      <c r="H1" s="280"/>
      <c r="I1" s="280"/>
      <c r="J1" s="64"/>
    </row>
    <row r="2" spans="1:10" ht="14.25">
      <c r="A2" s="57"/>
      <c r="B2" s="64"/>
      <c r="C2" s="64"/>
      <c r="D2" s="64"/>
      <c r="E2" s="64"/>
      <c r="F2" s="64"/>
      <c r="G2" s="64"/>
      <c r="H2" s="64"/>
      <c r="I2" s="64"/>
      <c r="J2" s="64"/>
    </row>
    <row r="3" spans="1:10" ht="16.5" customHeight="1">
      <c r="A3" s="57"/>
      <c r="B3" s="64"/>
      <c r="C3" s="64"/>
      <c r="D3" s="64"/>
      <c r="E3" s="64"/>
      <c r="F3" s="64"/>
      <c r="G3" s="64"/>
      <c r="H3" s="64"/>
      <c r="I3" s="64"/>
      <c r="J3" s="64"/>
    </row>
    <row r="4" spans="1:10" ht="16.5" customHeight="1">
      <c r="A4" s="56"/>
      <c r="B4" s="56"/>
      <c r="C4" s="56"/>
      <c r="D4" s="56"/>
      <c r="E4" s="56"/>
      <c r="F4" s="285" t="s">
        <v>172</v>
      </c>
      <c r="G4" s="285"/>
      <c r="H4" s="285"/>
      <c r="I4" s="285"/>
      <c r="J4" s="64"/>
    </row>
    <row r="5" spans="1:10" ht="16.5" customHeight="1">
      <c r="A5" s="57"/>
      <c r="B5" s="64"/>
      <c r="C5" s="64"/>
      <c r="D5" s="64"/>
      <c r="E5" s="64"/>
      <c r="F5" s="64"/>
      <c r="G5" s="64"/>
      <c r="H5" s="64"/>
      <c r="I5" s="64"/>
      <c r="J5" s="64"/>
    </row>
    <row r="6" spans="1:10" ht="16.5" customHeight="1">
      <c r="A6" s="57"/>
      <c r="B6" s="64"/>
      <c r="C6" s="64"/>
      <c r="D6" s="64"/>
      <c r="E6" s="64"/>
      <c r="F6" s="64"/>
      <c r="G6" s="64"/>
      <c r="H6" s="64"/>
      <c r="I6" s="64"/>
      <c r="J6" s="64"/>
    </row>
    <row r="7" spans="1:10" ht="16.5" customHeight="1">
      <c r="A7" s="281" t="s">
        <v>173</v>
      </c>
      <c r="B7" s="281"/>
      <c r="C7" s="281"/>
      <c r="D7" s="64"/>
      <c r="E7" s="64"/>
      <c r="F7" s="64"/>
      <c r="G7" s="64"/>
      <c r="H7" s="64"/>
      <c r="I7" s="64"/>
      <c r="J7" s="64"/>
    </row>
    <row r="8" spans="1:10" ht="16.5" customHeight="1">
      <c r="A8" s="57"/>
      <c r="B8" s="64"/>
      <c r="C8" s="64"/>
      <c r="D8" s="64"/>
      <c r="E8" s="64"/>
      <c r="F8" s="64"/>
      <c r="G8" s="64"/>
      <c r="H8" s="64"/>
      <c r="I8" s="64"/>
      <c r="J8" s="64"/>
    </row>
    <row r="9" spans="1:10" ht="16.5" customHeight="1">
      <c r="A9" s="57"/>
      <c r="B9" s="64"/>
      <c r="C9" s="64"/>
      <c r="D9" s="64"/>
      <c r="E9" s="64"/>
      <c r="F9" s="64"/>
      <c r="G9" s="64"/>
      <c r="H9" s="64"/>
      <c r="I9" s="64"/>
      <c r="J9" s="64"/>
    </row>
    <row r="10" spans="1:10" ht="16.5" customHeight="1">
      <c r="A10" s="57"/>
      <c r="B10" s="64"/>
      <c r="C10" s="64"/>
      <c r="D10" s="64"/>
      <c r="E10" s="64"/>
      <c r="F10" s="64"/>
      <c r="G10" s="64"/>
      <c r="H10" s="64"/>
      <c r="I10" s="64"/>
      <c r="J10" s="64"/>
    </row>
    <row r="11" spans="1:10" ht="16.5" customHeight="1">
      <c r="A11" s="57"/>
      <c r="B11" s="64"/>
      <c r="C11" s="64"/>
      <c r="D11" s="64"/>
      <c r="E11" s="64"/>
      <c r="F11" s="77" t="s">
        <v>159</v>
      </c>
      <c r="G11" s="282">
        <f>'入力（申請書等）'!C5</f>
        <v>0</v>
      </c>
      <c r="H11" s="282"/>
      <c r="I11" s="282"/>
      <c r="J11" s="64"/>
    </row>
    <row r="12" spans="1:10" ht="16.5" customHeight="1">
      <c r="A12" s="57"/>
      <c r="B12" s="64"/>
      <c r="C12" s="64"/>
      <c r="D12" s="64"/>
      <c r="E12" s="57"/>
      <c r="F12" s="78"/>
      <c r="G12" s="282"/>
      <c r="H12" s="282"/>
      <c r="I12" s="282"/>
      <c r="J12" s="64"/>
    </row>
    <row r="13" spans="1:10" ht="16.5" customHeight="1">
      <c r="A13" s="57"/>
      <c r="B13" s="64"/>
      <c r="C13" s="64"/>
      <c r="D13" s="64"/>
      <c r="E13" s="57"/>
      <c r="F13" s="79"/>
      <c r="G13" s="283">
        <f>IF('入力（申請書等）'!C6="","",'入力（申請書等）'!C6)</f>
      </c>
      <c r="H13" s="283"/>
      <c r="I13" s="283"/>
      <c r="J13" s="64"/>
    </row>
    <row r="14" spans="1:10" ht="16.5" customHeight="1">
      <c r="A14" s="57"/>
      <c r="B14" s="64"/>
      <c r="D14" s="64"/>
      <c r="E14" s="64"/>
      <c r="F14" s="77" t="s">
        <v>160</v>
      </c>
      <c r="G14" s="284">
        <f>IF('入力（申請書等）'!C7="","",'入力（申請書等）'!C7&amp;"　"&amp;'入力（申請書等）'!C8)</f>
      </c>
      <c r="H14" s="284"/>
      <c r="I14" s="66" t="s">
        <v>161</v>
      </c>
      <c r="J14" s="64"/>
    </row>
    <row r="15" spans="1:10" ht="16.5" customHeight="1">
      <c r="A15" s="57"/>
      <c r="B15" s="64"/>
      <c r="C15" s="64"/>
      <c r="D15" s="64"/>
      <c r="E15" s="64"/>
      <c r="F15" s="64"/>
      <c r="G15" s="64"/>
      <c r="H15" s="64"/>
      <c r="I15" s="64"/>
      <c r="J15" s="64"/>
    </row>
    <row r="16" spans="1:10" ht="16.5" customHeight="1">
      <c r="A16" s="57"/>
      <c r="B16" s="64"/>
      <c r="C16" s="64"/>
      <c r="D16" s="64"/>
      <c r="E16" s="64"/>
      <c r="F16" s="64"/>
      <c r="G16" s="64"/>
      <c r="H16" s="64"/>
      <c r="I16" s="64"/>
      <c r="J16" s="64"/>
    </row>
    <row r="17" spans="1:10" ht="16.5" customHeight="1">
      <c r="A17" s="57"/>
      <c r="B17" s="64"/>
      <c r="C17" s="64"/>
      <c r="D17" s="64"/>
      <c r="E17" s="64"/>
      <c r="F17" s="64"/>
      <c r="G17" s="64"/>
      <c r="H17" s="64"/>
      <c r="I17" s="64"/>
      <c r="J17" s="64"/>
    </row>
    <row r="18" spans="1:10" ht="16.5" customHeight="1">
      <c r="A18" s="57"/>
      <c r="B18" s="64"/>
      <c r="C18" s="64"/>
      <c r="D18" s="64"/>
      <c r="E18" s="64"/>
      <c r="F18" s="64"/>
      <c r="G18" s="64"/>
      <c r="H18" s="64"/>
      <c r="I18" s="64"/>
      <c r="J18" s="64"/>
    </row>
    <row r="19" spans="1:10" ht="16.5" customHeight="1">
      <c r="A19" s="57"/>
      <c r="B19" s="64"/>
      <c r="C19" s="64"/>
      <c r="D19" s="64"/>
      <c r="E19" s="64"/>
      <c r="F19" s="64"/>
      <c r="G19" s="64"/>
      <c r="H19" s="64"/>
      <c r="I19" s="64"/>
      <c r="J19" s="64"/>
    </row>
    <row r="20" spans="1:10" ht="16.5" customHeight="1">
      <c r="A20" s="57"/>
      <c r="B20" s="64"/>
      <c r="C20" s="64"/>
      <c r="D20" s="64"/>
      <c r="E20" s="64"/>
      <c r="F20" s="64"/>
      <c r="G20" s="64"/>
      <c r="H20" s="64"/>
      <c r="I20" s="64"/>
      <c r="J20" s="64"/>
    </row>
    <row r="21" spans="1:10" ht="16.5" customHeight="1">
      <c r="A21" s="57"/>
      <c r="B21" s="64"/>
      <c r="C21" s="64"/>
      <c r="D21" s="64"/>
      <c r="E21" s="64"/>
      <c r="F21" s="64"/>
      <c r="G21" s="64"/>
      <c r="H21" s="64"/>
      <c r="I21" s="64"/>
      <c r="J21" s="64"/>
    </row>
    <row r="22" spans="1:10" ht="42.75" customHeight="1">
      <c r="A22" s="262" t="s">
        <v>169</v>
      </c>
      <c r="B22" s="262"/>
      <c r="C22" s="262"/>
      <c r="D22" s="262"/>
      <c r="E22" s="262"/>
      <c r="F22" s="262"/>
      <c r="G22" s="262"/>
      <c r="H22" s="262"/>
      <c r="I22" s="262"/>
      <c r="J22" s="64"/>
    </row>
    <row r="23" spans="1:10" ht="16.5" customHeight="1">
      <c r="A23" s="57"/>
      <c r="B23" s="64"/>
      <c r="C23" s="64"/>
      <c r="D23" s="64"/>
      <c r="E23" s="64"/>
      <c r="F23" s="64"/>
      <c r="G23" s="64"/>
      <c r="H23" s="64"/>
      <c r="I23" s="64"/>
      <c r="J23" s="64"/>
    </row>
    <row r="24" spans="1:10" ht="16.5" customHeight="1">
      <c r="A24" s="57"/>
      <c r="B24" s="64"/>
      <c r="C24" s="64"/>
      <c r="D24" s="64"/>
      <c r="E24" s="64"/>
      <c r="F24" s="64"/>
      <c r="G24" s="64"/>
      <c r="H24" s="64"/>
      <c r="I24" s="64"/>
      <c r="J24" s="64"/>
    </row>
    <row r="25" spans="1:10" ht="16.5" customHeight="1">
      <c r="A25" s="270" t="s">
        <v>162</v>
      </c>
      <c r="B25" s="270"/>
      <c r="C25" s="270"/>
      <c r="D25" s="270"/>
      <c r="E25" s="270"/>
      <c r="F25" s="270"/>
      <c r="G25" s="270"/>
      <c r="H25" s="270"/>
      <c r="I25" s="270"/>
      <c r="J25" s="64"/>
    </row>
    <row r="26" spans="1:10" ht="16.5" customHeight="1">
      <c r="A26" s="59"/>
      <c r="B26" s="59"/>
      <c r="C26" s="59"/>
      <c r="D26" s="59"/>
      <c r="E26" s="59"/>
      <c r="F26" s="59"/>
      <c r="G26" s="59"/>
      <c r="H26" s="59"/>
      <c r="I26" s="59"/>
      <c r="J26" s="64"/>
    </row>
    <row r="27" spans="1:10" ht="16.5" customHeight="1">
      <c r="A27" s="57"/>
      <c r="B27" s="64"/>
      <c r="C27" s="64"/>
      <c r="D27" s="64"/>
      <c r="E27" s="64"/>
      <c r="F27" s="64"/>
      <c r="G27" s="64"/>
      <c r="H27" s="64"/>
      <c r="I27" s="64"/>
      <c r="J27" s="64"/>
    </row>
    <row r="28" spans="1:10" ht="16.5" customHeight="1">
      <c r="A28" s="58" t="s">
        <v>163</v>
      </c>
      <c r="B28" s="64"/>
      <c r="C28" s="269" t="s">
        <v>167</v>
      </c>
      <c r="D28" s="269"/>
      <c r="E28" s="269"/>
      <c r="F28" s="75"/>
      <c r="G28" s="75"/>
      <c r="H28" s="75"/>
      <c r="I28" s="64"/>
      <c r="J28" s="64"/>
    </row>
    <row r="29" spans="1:10" ht="16.5" customHeight="1">
      <c r="A29" s="57"/>
      <c r="B29" s="64"/>
      <c r="C29" s="67"/>
      <c r="D29" s="67"/>
      <c r="E29" s="67"/>
      <c r="F29" s="67"/>
      <c r="G29" s="67"/>
      <c r="H29" s="67"/>
      <c r="I29" s="64"/>
      <c r="J29" s="64"/>
    </row>
    <row r="30" spans="1:10" ht="16.5" customHeight="1">
      <c r="A30" s="57"/>
      <c r="B30" s="64"/>
      <c r="C30" s="64"/>
      <c r="D30" s="64"/>
      <c r="E30" s="64"/>
      <c r="F30" s="64"/>
      <c r="G30" s="64"/>
      <c r="H30" s="64"/>
      <c r="I30" s="64"/>
      <c r="J30" s="64"/>
    </row>
    <row r="31" spans="1:10" ht="16.5" customHeight="1">
      <c r="A31" s="58" t="s">
        <v>164</v>
      </c>
      <c r="B31" s="68"/>
      <c r="C31" s="261">
        <f>'入力（申請書等）'!C13</f>
        <v>12000</v>
      </c>
      <c r="D31" s="261"/>
      <c r="E31" s="76" t="s">
        <v>168</v>
      </c>
      <c r="F31" s="68"/>
      <c r="G31" s="68"/>
      <c r="H31" s="68"/>
      <c r="I31" s="64"/>
      <c r="J31" s="64"/>
    </row>
    <row r="32" spans="1:10" ht="16.5" customHeight="1">
      <c r="A32" s="58"/>
      <c r="B32" s="68"/>
      <c r="C32" s="68"/>
      <c r="D32" s="68"/>
      <c r="E32" s="68"/>
      <c r="F32" s="68"/>
      <c r="G32" s="68"/>
      <c r="H32" s="68"/>
      <c r="I32" s="64"/>
      <c r="J32" s="64"/>
    </row>
    <row r="33" spans="1:10" ht="16.5" customHeight="1">
      <c r="A33" s="58"/>
      <c r="B33" s="68"/>
      <c r="C33" s="68"/>
      <c r="D33" s="68"/>
      <c r="E33" s="68"/>
      <c r="F33" s="68"/>
      <c r="G33" s="68"/>
      <c r="H33" s="68"/>
      <c r="I33" s="64"/>
      <c r="J33" s="64"/>
    </row>
    <row r="34" spans="1:10" ht="16.5" customHeight="1">
      <c r="A34" s="58" t="s">
        <v>165</v>
      </c>
      <c r="B34" s="68"/>
      <c r="C34" s="68"/>
      <c r="D34" s="68"/>
      <c r="E34" s="68"/>
      <c r="F34" s="68"/>
      <c r="G34" s="68"/>
      <c r="H34" s="68"/>
      <c r="I34" s="64"/>
      <c r="J34" s="64"/>
    </row>
    <row r="35" spans="1:8" ht="16.5" customHeight="1">
      <c r="A35" s="69"/>
      <c r="B35" s="70"/>
      <c r="C35" s="70"/>
      <c r="D35" s="70"/>
      <c r="E35" s="70"/>
      <c r="F35" s="70"/>
      <c r="G35" s="70"/>
      <c r="H35" s="70"/>
    </row>
    <row r="36" spans="1:13" ht="16.5" customHeight="1">
      <c r="A36" s="62"/>
      <c r="B36" s="260">
        <f>'入力（申請書等）'!C16</f>
        <v>0</v>
      </c>
      <c r="C36" s="271"/>
      <c r="D36" s="272" t="str">
        <f>'入力（申請書等）'!E16</f>
        <v>銀行</v>
      </c>
      <c r="E36" s="260">
        <f>'入力（申請書等）'!C17</f>
        <v>0</v>
      </c>
      <c r="F36" s="271"/>
      <c r="G36" s="272" t="str">
        <f>'入力（申請書等）'!E17</f>
        <v>支店</v>
      </c>
      <c r="H36" s="276">
        <f>'入力（申請書等）'!C18</f>
        <v>0</v>
      </c>
      <c r="I36" s="71"/>
      <c r="J36" s="72"/>
      <c r="K36" s="60"/>
      <c r="L36" s="60"/>
      <c r="M36" s="61"/>
    </row>
    <row r="37" spans="1:13" ht="16.5" customHeight="1">
      <c r="A37" s="62"/>
      <c r="B37" s="260"/>
      <c r="C37" s="271"/>
      <c r="D37" s="273"/>
      <c r="E37" s="260"/>
      <c r="F37" s="271"/>
      <c r="G37" s="273"/>
      <c r="H37" s="277"/>
      <c r="I37" s="71"/>
      <c r="J37" s="72"/>
      <c r="K37" s="60"/>
      <c r="L37" s="60"/>
      <c r="M37" s="61"/>
    </row>
    <row r="38" spans="1:13" ht="16.5" customHeight="1">
      <c r="A38" s="62"/>
      <c r="B38" s="260"/>
      <c r="C38" s="271"/>
      <c r="D38" s="274"/>
      <c r="E38" s="260"/>
      <c r="F38" s="271"/>
      <c r="G38" s="274"/>
      <c r="H38" s="278"/>
      <c r="I38" s="71"/>
      <c r="J38" s="72"/>
      <c r="K38" s="60"/>
      <c r="L38" s="60"/>
      <c r="M38" s="61"/>
    </row>
    <row r="39" spans="1:13" ht="16.5" customHeight="1">
      <c r="A39" s="62"/>
      <c r="B39" s="260"/>
      <c r="C39" s="271"/>
      <c r="D39" s="275"/>
      <c r="E39" s="260"/>
      <c r="F39" s="271"/>
      <c r="G39" s="275"/>
      <c r="H39" s="279"/>
      <c r="I39" s="71"/>
      <c r="J39" s="72"/>
      <c r="K39" s="60"/>
      <c r="L39" s="60"/>
      <c r="M39" s="61"/>
    </row>
    <row r="40" spans="1:13" ht="21" customHeight="1">
      <c r="A40" s="62"/>
      <c r="B40" s="258" t="s">
        <v>166</v>
      </c>
      <c r="C40" s="259">
        <f>'入力（申請書等）'!C19</f>
        <v>0</v>
      </c>
      <c r="D40" s="260"/>
      <c r="E40" s="74" t="s">
        <v>171</v>
      </c>
      <c r="F40" s="263">
        <f>'入力（申請書等）'!C20</f>
        <v>0</v>
      </c>
      <c r="G40" s="264"/>
      <c r="H40" s="265"/>
      <c r="I40" s="71"/>
      <c r="J40" s="61"/>
      <c r="K40" s="61"/>
      <c r="L40" s="63"/>
      <c r="M40" s="61"/>
    </row>
    <row r="41" spans="1:13" ht="36" customHeight="1">
      <c r="A41" s="62"/>
      <c r="B41" s="258"/>
      <c r="C41" s="260"/>
      <c r="D41" s="260"/>
      <c r="E41" s="73" t="s">
        <v>170</v>
      </c>
      <c r="F41" s="266">
        <f>'入力（申請書等）'!C21</f>
        <v>0</v>
      </c>
      <c r="G41" s="267"/>
      <c r="H41" s="268"/>
      <c r="I41" s="71"/>
      <c r="J41" s="61"/>
      <c r="K41" s="61"/>
      <c r="L41" s="63"/>
      <c r="M41" s="61"/>
    </row>
    <row r="42" spans="1:8" ht="16.5" customHeight="1">
      <c r="A42" s="70"/>
      <c r="B42" s="70"/>
      <c r="C42" s="70"/>
      <c r="D42" s="70"/>
      <c r="E42" s="70"/>
      <c r="F42" s="70"/>
      <c r="G42" s="70"/>
      <c r="H42" s="70"/>
    </row>
    <row r="43" spans="1:8" ht="16.5" customHeight="1">
      <c r="A43" s="70"/>
      <c r="B43" s="70"/>
      <c r="C43" s="70"/>
      <c r="D43" s="70"/>
      <c r="E43" s="70"/>
      <c r="F43" s="70"/>
      <c r="G43" s="70"/>
      <c r="H43" s="70"/>
    </row>
    <row r="44" spans="1:8" ht="16.5" customHeight="1">
      <c r="A44" s="70"/>
      <c r="B44" s="70"/>
      <c r="C44" s="70"/>
      <c r="D44" s="70"/>
      <c r="E44" s="70"/>
      <c r="F44" s="70"/>
      <c r="G44" s="70"/>
      <c r="H44" s="70"/>
    </row>
    <row r="45" spans="1:8" ht="16.5" customHeight="1">
      <c r="A45" s="70"/>
      <c r="B45" s="70"/>
      <c r="C45" s="70"/>
      <c r="D45" s="70"/>
      <c r="E45" s="70"/>
      <c r="F45" s="70"/>
      <c r="G45" s="70"/>
      <c r="H45" s="70"/>
    </row>
  </sheetData>
  <sheetProtection/>
  <mergeCells count="19">
    <mergeCell ref="E36:F39"/>
    <mergeCell ref="G36:G39"/>
    <mergeCell ref="H36:H39"/>
    <mergeCell ref="A1:I1"/>
    <mergeCell ref="A7:C7"/>
    <mergeCell ref="G11:I12"/>
    <mergeCell ref="G13:I13"/>
    <mergeCell ref="G14:H14"/>
    <mergeCell ref="F4:I4"/>
    <mergeCell ref="B40:B41"/>
    <mergeCell ref="C40:D41"/>
    <mergeCell ref="C31:D31"/>
    <mergeCell ref="A22:I22"/>
    <mergeCell ref="F40:H40"/>
    <mergeCell ref="F41:H41"/>
    <mergeCell ref="C28:E28"/>
    <mergeCell ref="A25:I25"/>
    <mergeCell ref="B36:C39"/>
    <mergeCell ref="D36:D39"/>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W43"/>
  <sheetViews>
    <sheetView view="pageBreakPreview" zoomScaleSheetLayoutView="100" zoomScalePageLayoutView="0" workbookViewId="0" topLeftCell="A1">
      <selection activeCell="O9" sqref="O9"/>
    </sheetView>
  </sheetViews>
  <sheetFormatPr defaultColWidth="3.7109375" defaultRowHeight="18" customHeight="1"/>
  <cols>
    <col min="1" max="13" width="3.7109375" style="13" customWidth="1"/>
    <col min="14" max="14" width="5.7109375" style="13" customWidth="1"/>
    <col min="15" max="16384" width="3.7109375" style="13" customWidth="1"/>
  </cols>
  <sheetData>
    <row r="1" spans="1:22" ht="18" customHeight="1">
      <c r="A1" s="286" t="s">
        <v>14</v>
      </c>
      <c r="B1" s="286"/>
      <c r="C1" s="286"/>
      <c r="D1" s="286"/>
      <c r="E1" s="286"/>
      <c r="F1" s="286"/>
      <c r="G1" s="286"/>
      <c r="H1" s="286"/>
      <c r="I1" s="286"/>
      <c r="J1" s="286"/>
      <c r="K1" s="286"/>
      <c r="L1" s="286"/>
      <c r="M1" s="286"/>
      <c r="N1" s="286"/>
      <c r="O1" s="286"/>
      <c r="P1" s="286"/>
      <c r="Q1" s="286"/>
      <c r="R1" s="286"/>
      <c r="S1" s="286"/>
      <c r="T1" s="286"/>
      <c r="U1" s="286"/>
      <c r="V1" s="286"/>
    </row>
    <row r="2" spans="1:22" ht="18" customHeight="1">
      <c r="A2" s="14"/>
      <c r="B2" s="14"/>
      <c r="C2" s="14"/>
      <c r="D2" s="14"/>
      <c r="E2" s="14"/>
      <c r="F2" s="14"/>
      <c r="G2" s="14"/>
      <c r="H2" s="14"/>
      <c r="I2" s="14"/>
      <c r="J2" s="14"/>
      <c r="K2" s="14"/>
      <c r="L2" s="14"/>
      <c r="M2" s="14"/>
      <c r="N2" s="14"/>
      <c r="O2" s="14"/>
      <c r="P2" s="14"/>
      <c r="Q2" s="14"/>
      <c r="R2" s="14"/>
      <c r="S2" s="14"/>
      <c r="T2" s="14"/>
      <c r="U2" s="14"/>
      <c r="V2" s="14"/>
    </row>
    <row r="4" ht="18" customHeight="1">
      <c r="P4" s="15" t="s">
        <v>15</v>
      </c>
    </row>
    <row r="6" spans="2:9" ht="18" customHeight="1">
      <c r="B6" s="287" t="s">
        <v>16</v>
      </c>
      <c r="C6" s="287"/>
      <c r="D6" s="287"/>
      <c r="E6" s="287"/>
      <c r="F6" s="287"/>
      <c r="G6" s="287"/>
      <c r="H6" s="287"/>
      <c r="I6" s="287"/>
    </row>
    <row r="10" spans="12:23" ht="18" customHeight="1">
      <c r="L10" s="288" t="s">
        <v>17</v>
      </c>
      <c r="M10" s="288"/>
      <c r="N10" s="288"/>
      <c r="O10" s="291">
        <f>'入力（申請書等）'!C5</f>
        <v>0</v>
      </c>
      <c r="P10" s="291"/>
      <c r="Q10" s="291"/>
      <c r="R10" s="291"/>
      <c r="S10" s="291"/>
      <c r="T10" s="291"/>
      <c r="U10" s="291"/>
      <c r="V10" s="291"/>
      <c r="W10" s="291"/>
    </row>
    <row r="11" spans="12:23" ht="18" customHeight="1">
      <c r="L11" s="289"/>
      <c r="M11" s="289"/>
      <c r="N11" s="289"/>
      <c r="O11" s="291"/>
      <c r="P11" s="291"/>
      <c r="Q11" s="291"/>
      <c r="R11" s="291"/>
      <c r="S11" s="291"/>
      <c r="T11" s="291"/>
      <c r="U11" s="291"/>
      <c r="V11" s="291"/>
      <c r="W11" s="291"/>
    </row>
    <row r="12" spans="12:23" ht="18" customHeight="1">
      <c r="L12" s="16"/>
      <c r="M12" s="16"/>
      <c r="N12" s="16"/>
      <c r="O12" s="293">
        <f>IF('入力（申請書等）'!C6="","",'入力（申請書等）'!C6)</f>
      </c>
      <c r="P12" s="293"/>
      <c r="Q12" s="293"/>
      <c r="R12" s="293"/>
      <c r="S12" s="293"/>
      <c r="T12" s="293"/>
      <c r="U12" s="293"/>
      <c r="V12" s="293"/>
      <c r="W12" s="293"/>
    </row>
    <row r="13" spans="12:23" ht="18" customHeight="1">
      <c r="L13" s="290" t="s">
        <v>125</v>
      </c>
      <c r="M13" s="290"/>
      <c r="N13" s="290"/>
      <c r="O13" s="292">
        <f>IF('入力（申請書等）'!C7="","",'入力（申請書等）'!C7&amp;"　"&amp;'入力（申請書等）'!C8)</f>
      </c>
      <c r="P13" s="292"/>
      <c r="Q13" s="292"/>
      <c r="R13" s="292"/>
      <c r="S13" s="292"/>
      <c r="T13" s="292"/>
      <c r="U13" s="292"/>
      <c r="V13" s="81" t="s">
        <v>18</v>
      </c>
      <c r="W13" s="80"/>
    </row>
    <row r="14" spans="15:23" ht="30.75" customHeight="1">
      <c r="O14" s="80"/>
      <c r="P14" s="80"/>
      <c r="Q14" s="80"/>
      <c r="R14" s="80"/>
      <c r="S14" s="80"/>
      <c r="T14" s="80"/>
      <c r="U14" s="80"/>
      <c r="V14" s="80"/>
      <c r="W14" s="80"/>
    </row>
    <row r="15" spans="12:23" ht="18" customHeight="1">
      <c r="L15" s="294" t="s">
        <v>19</v>
      </c>
      <c r="M15" s="294"/>
      <c r="N15" s="294"/>
      <c r="O15" s="291">
        <f>'入力（申請書等）'!C22</f>
        <v>0</v>
      </c>
      <c r="P15" s="291"/>
      <c r="Q15" s="291"/>
      <c r="R15" s="291"/>
      <c r="S15" s="291"/>
      <c r="T15" s="291"/>
      <c r="U15" s="291"/>
      <c r="V15" s="291"/>
      <c r="W15" s="291"/>
    </row>
    <row r="16" spans="12:23" ht="18" customHeight="1">
      <c r="L16" s="294"/>
      <c r="M16" s="294"/>
      <c r="N16" s="294"/>
      <c r="O16" s="291"/>
      <c r="P16" s="291"/>
      <c r="Q16" s="291"/>
      <c r="R16" s="291"/>
      <c r="S16" s="291"/>
      <c r="T16" s="291"/>
      <c r="U16" s="291"/>
      <c r="V16" s="291"/>
      <c r="W16" s="291"/>
    </row>
    <row r="17" spans="12:23" ht="18" customHeight="1">
      <c r="L17" s="295" t="s">
        <v>125</v>
      </c>
      <c r="M17" s="295"/>
      <c r="N17" s="295"/>
      <c r="O17" s="292">
        <f>'入力（申請書等）'!C23</f>
        <v>0</v>
      </c>
      <c r="P17" s="292"/>
      <c r="Q17" s="292"/>
      <c r="R17" s="292"/>
      <c r="S17" s="292"/>
      <c r="T17" s="292"/>
      <c r="U17" s="292"/>
      <c r="V17" s="292"/>
      <c r="W17" s="292"/>
    </row>
    <row r="18" spans="12:14" ht="18" customHeight="1">
      <c r="L18" s="16"/>
      <c r="M18" s="16"/>
      <c r="N18" s="16"/>
    </row>
    <row r="21" ht="18" customHeight="1">
      <c r="B21" s="13" t="s">
        <v>122</v>
      </c>
    </row>
    <row r="23" ht="18" customHeight="1">
      <c r="B23" s="13" t="s">
        <v>123</v>
      </c>
    </row>
    <row r="25" ht="18" customHeight="1">
      <c r="B25" s="13" t="s">
        <v>20</v>
      </c>
    </row>
    <row r="27" ht="18" customHeight="1">
      <c r="A27" s="13" t="s">
        <v>21</v>
      </c>
    </row>
    <row r="30" spans="1:22" ht="18" customHeight="1">
      <c r="A30" s="296" t="s">
        <v>22</v>
      </c>
      <c r="B30" s="296"/>
      <c r="C30" s="296"/>
      <c r="D30" s="296"/>
      <c r="E30" s="296"/>
      <c r="F30" s="296"/>
      <c r="G30" s="296"/>
      <c r="H30" s="296"/>
      <c r="I30" s="296"/>
      <c r="J30" s="296"/>
      <c r="K30" s="296"/>
      <c r="L30" s="296"/>
      <c r="M30" s="296"/>
      <c r="N30" s="296"/>
      <c r="O30" s="296"/>
      <c r="P30" s="296"/>
      <c r="Q30" s="296"/>
      <c r="R30" s="296"/>
      <c r="S30" s="296"/>
      <c r="T30" s="296"/>
      <c r="U30" s="296"/>
      <c r="V30" s="296"/>
    </row>
    <row r="32" spans="1:8" ht="18" customHeight="1">
      <c r="A32" s="17">
        <v>1</v>
      </c>
      <c r="B32" s="289" t="s">
        <v>23</v>
      </c>
      <c r="C32" s="289"/>
      <c r="D32" s="289"/>
      <c r="E32" s="289"/>
      <c r="H32" s="13" t="s">
        <v>124</v>
      </c>
    </row>
    <row r="33" ht="18" customHeight="1">
      <c r="A33" s="18"/>
    </row>
    <row r="34" spans="1:13" ht="18" customHeight="1">
      <c r="A34" s="17">
        <v>2</v>
      </c>
      <c r="B34" s="289" t="s">
        <v>24</v>
      </c>
      <c r="C34" s="289"/>
      <c r="D34" s="289"/>
      <c r="E34" s="289"/>
      <c r="H34" s="297">
        <f>'入力（申請書等）'!C13</f>
        <v>12000</v>
      </c>
      <c r="I34" s="297"/>
      <c r="J34" s="297"/>
      <c r="K34" s="297"/>
      <c r="L34" s="297"/>
      <c r="M34" s="13" t="s">
        <v>25</v>
      </c>
    </row>
    <row r="35" ht="18" customHeight="1">
      <c r="A35" s="18"/>
    </row>
    <row r="36" spans="1:8" ht="18" customHeight="1">
      <c r="A36" s="17">
        <v>3</v>
      </c>
      <c r="B36" s="289" t="s">
        <v>26</v>
      </c>
      <c r="C36" s="289"/>
      <c r="D36" s="289"/>
      <c r="E36" s="289"/>
      <c r="H36" s="13" t="s">
        <v>27</v>
      </c>
    </row>
    <row r="37" spans="1:5" ht="18" customHeight="1">
      <c r="A37" s="17"/>
      <c r="B37" s="16"/>
      <c r="C37" s="16"/>
      <c r="D37" s="16"/>
      <c r="E37" s="16"/>
    </row>
    <row r="38" spans="1:5" ht="18" customHeight="1">
      <c r="A38" s="17">
        <v>4</v>
      </c>
      <c r="B38" s="289" t="s">
        <v>28</v>
      </c>
      <c r="C38" s="289"/>
      <c r="D38" s="289"/>
      <c r="E38" s="289"/>
    </row>
    <row r="39" spans="1:5" ht="18" customHeight="1">
      <c r="A39" s="17"/>
      <c r="B39" s="16"/>
      <c r="C39" s="16"/>
      <c r="D39" s="16"/>
      <c r="E39" s="16"/>
    </row>
    <row r="40" spans="1:22" ht="18" customHeight="1">
      <c r="A40" s="300">
        <f>'入力（申請書等）'!C16</f>
        <v>0</v>
      </c>
      <c r="B40" s="298"/>
      <c r="C40" s="298"/>
      <c r="D40" s="298"/>
      <c r="E40" s="298" t="str">
        <f>'入力（申請書等）'!E16</f>
        <v>銀行</v>
      </c>
      <c r="F40" s="298"/>
      <c r="G40" s="298"/>
      <c r="H40" s="298">
        <f>'入力（申請書等）'!C17</f>
        <v>0</v>
      </c>
      <c r="I40" s="298"/>
      <c r="J40" s="298"/>
      <c r="K40" s="298"/>
      <c r="L40" s="298"/>
      <c r="M40" s="298" t="str">
        <f>'入力（申請書等）'!E17</f>
        <v>支店</v>
      </c>
      <c r="N40" s="298"/>
      <c r="O40" s="298"/>
      <c r="P40" s="298"/>
      <c r="Q40" s="298">
        <f>'入力（申請書等）'!C18</f>
        <v>0</v>
      </c>
      <c r="R40" s="298"/>
      <c r="S40" s="298"/>
      <c r="T40" s="298"/>
      <c r="U40" s="298"/>
      <c r="V40" s="301"/>
    </row>
    <row r="41" spans="1:22" ht="18" customHeight="1">
      <c r="A41" s="302"/>
      <c r="B41" s="299"/>
      <c r="C41" s="299"/>
      <c r="D41" s="299"/>
      <c r="E41" s="299"/>
      <c r="F41" s="299"/>
      <c r="G41" s="299"/>
      <c r="H41" s="299"/>
      <c r="I41" s="299"/>
      <c r="J41" s="299"/>
      <c r="K41" s="299"/>
      <c r="L41" s="299"/>
      <c r="M41" s="299"/>
      <c r="N41" s="299"/>
      <c r="O41" s="299"/>
      <c r="P41" s="299"/>
      <c r="Q41" s="299"/>
      <c r="R41" s="299"/>
      <c r="S41" s="299"/>
      <c r="T41" s="299"/>
      <c r="U41" s="299"/>
      <c r="V41" s="303"/>
    </row>
    <row r="42" spans="1:22" ht="18" customHeight="1">
      <c r="A42" s="300" t="s">
        <v>7</v>
      </c>
      <c r="B42" s="298"/>
      <c r="C42" s="301"/>
      <c r="D42" s="304">
        <f>'入力（申請書等）'!C19</f>
        <v>0</v>
      </c>
      <c r="E42" s="305"/>
      <c r="F42" s="305"/>
      <c r="G42" s="305"/>
      <c r="H42" s="305"/>
      <c r="I42" s="306"/>
      <c r="J42" s="310" t="s">
        <v>29</v>
      </c>
      <c r="K42" s="311"/>
      <c r="L42" s="311"/>
      <c r="M42" s="312"/>
      <c r="N42" s="313">
        <f>'入力（申請書等）'!C20</f>
        <v>0</v>
      </c>
      <c r="O42" s="314"/>
      <c r="P42" s="314"/>
      <c r="Q42" s="314"/>
      <c r="R42" s="314"/>
      <c r="S42" s="314"/>
      <c r="T42" s="314"/>
      <c r="U42" s="314"/>
      <c r="V42" s="315"/>
    </row>
    <row r="43" spans="1:22" ht="30" customHeight="1">
      <c r="A43" s="302"/>
      <c r="B43" s="299"/>
      <c r="C43" s="303"/>
      <c r="D43" s="307"/>
      <c r="E43" s="308"/>
      <c r="F43" s="308"/>
      <c r="G43" s="308"/>
      <c r="H43" s="308"/>
      <c r="I43" s="309"/>
      <c r="J43" s="302" t="s">
        <v>8</v>
      </c>
      <c r="K43" s="299"/>
      <c r="L43" s="299"/>
      <c r="M43" s="303"/>
      <c r="N43" s="316">
        <f>'入力（申請書等）'!C21</f>
        <v>0</v>
      </c>
      <c r="O43" s="317"/>
      <c r="P43" s="317"/>
      <c r="Q43" s="317"/>
      <c r="R43" s="317"/>
      <c r="S43" s="317"/>
      <c r="T43" s="317"/>
      <c r="U43" s="317"/>
      <c r="V43" s="318"/>
    </row>
    <row r="90" ht="18" customHeight="1"/>
    <row r="135" ht="18" customHeight="1"/>
    <row r="177" ht="18" customHeight="1"/>
  </sheetData>
  <sheetProtection/>
  <mergeCells count="32">
    <mergeCell ref="B36:E36"/>
    <mergeCell ref="B38:E38"/>
    <mergeCell ref="H40:L41"/>
    <mergeCell ref="A40:D41"/>
    <mergeCell ref="O40:P41"/>
    <mergeCell ref="E40:G41"/>
    <mergeCell ref="M40:N41"/>
    <mergeCell ref="Q40:R41"/>
    <mergeCell ref="A42:C43"/>
    <mergeCell ref="D42:I43"/>
    <mergeCell ref="J42:M42"/>
    <mergeCell ref="J43:M43"/>
    <mergeCell ref="N42:V42"/>
    <mergeCell ref="N43:V43"/>
    <mergeCell ref="S40:V41"/>
    <mergeCell ref="L16:N16"/>
    <mergeCell ref="L17:N17"/>
    <mergeCell ref="A30:V30"/>
    <mergeCell ref="B32:E32"/>
    <mergeCell ref="B34:E34"/>
    <mergeCell ref="H34:L34"/>
    <mergeCell ref="O15:W16"/>
    <mergeCell ref="L15:N15"/>
    <mergeCell ref="O17:W17"/>
    <mergeCell ref="A1:V1"/>
    <mergeCell ref="B6:I6"/>
    <mergeCell ref="L10:N10"/>
    <mergeCell ref="L11:N11"/>
    <mergeCell ref="L13:N13"/>
    <mergeCell ref="O10:W11"/>
    <mergeCell ref="O13:U13"/>
    <mergeCell ref="O12:W12"/>
  </mergeCells>
  <printOptions horizontalCentered="1"/>
  <pageMargins left="0.48" right="0.3" top="0.7874015748031497" bottom="0.7874015748031497" header="0.5118110236220472" footer="0.5118110236220472"/>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H20"/>
  <sheetViews>
    <sheetView zoomScalePageLayoutView="0" workbookViewId="0" topLeftCell="A4">
      <selection activeCell="C21" sqref="C21"/>
    </sheetView>
  </sheetViews>
  <sheetFormatPr defaultColWidth="9.140625" defaultRowHeight="18" customHeight="1"/>
  <cols>
    <col min="1" max="1" width="2.7109375" style="0" customWidth="1"/>
    <col min="3" max="3" width="16.28125" style="0" customWidth="1"/>
    <col min="4" max="4" width="14.28125" style="0" customWidth="1"/>
    <col min="5" max="6" width="13.7109375" style="0" customWidth="1"/>
    <col min="8" max="8" width="2.7109375" style="0" customWidth="1"/>
  </cols>
  <sheetData>
    <row r="1" spans="1:8" ht="18" customHeight="1">
      <c r="A1" s="91"/>
      <c r="B1" s="91" t="s">
        <v>179</v>
      </c>
      <c r="C1" s="91"/>
      <c r="D1" s="91"/>
      <c r="E1" s="91"/>
      <c r="F1" s="91"/>
      <c r="G1" s="91"/>
      <c r="H1" s="91"/>
    </row>
    <row r="2" spans="1:8" ht="12" customHeight="1">
      <c r="A2" s="91"/>
      <c r="B2" s="91"/>
      <c r="C2" s="91"/>
      <c r="D2" s="91"/>
      <c r="E2" s="91"/>
      <c r="F2" s="91"/>
      <c r="G2" s="91"/>
      <c r="H2" s="91"/>
    </row>
    <row r="3" spans="1:8" ht="18" customHeight="1">
      <c r="A3" s="91"/>
      <c r="B3" s="319" t="s">
        <v>180</v>
      </c>
      <c r="C3" s="319"/>
      <c r="D3" s="320" t="s">
        <v>181</v>
      </c>
      <c r="E3" s="321" t="s">
        <v>182</v>
      </c>
      <c r="F3" s="321"/>
      <c r="G3" s="319" t="s">
        <v>183</v>
      </c>
      <c r="H3" s="91"/>
    </row>
    <row r="4" spans="1:8" ht="35.25" customHeight="1">
      <c r="A4" s="91"/>
      <c r="B4" s="319"/>
      <c r="C4" s="319"/>
      <c r="D4" s="320"/>
      <c r="E4" s="92" t="s">
        <v>184</v>
      </c>
      <c r="F4" s="93" t="s">
        <v>185</v>
      </c>
      <c r="G4" s="319"/>
      <c r="H4" s="91"/>
    </row>
    <row r="5" spans="1:8" ht="18" customHeight="1">
      <c r="A5" s="91"/>
      <c r="B5" s="319" t="s">
        <v>186</v>
      </c>
      <c r="C5" s="322" t="s">
        <v>187</v>
      </c>
      <c r="D5" s="114" t="s">
        <v>109</v>
      </c>
      <c r="E5" s="94">
        <v>50000</v>
      </c>
      <c r="F5" s="94">
        <v>750000</v>
      </c>
      <c r="G5" s="319" t="s">
        <v>188</v>
      </c>
      <c r="H5" s="91"/>
    </row>
    <row r="6" spans="1:8" ht="18" customHeight="1">
      <c r="A6" s="91"/>
      <c r="B6" s="319"/>
      <c r="C6" s="322"/>
      <c r="D6" s="115" t="s">
        <v>189</v>
      </c>
      <c r="E6" s="95">
        <v>25000</v>
      </c>
      <c r="F6" s="95">
        <v>375000</v>
      </c>
      <c r="G6" s="319"/>
      <c r="H6" s="91"/>
    </row>
    <row r="7" spans="1:8" ht="18" customHeight="1">
      <c r="A7" s="91"/>
      <c r="B7" s="319"/>
      <c r="C7" s="322" t="s">
        <v>190</v>
      </c>
      <c r="D7" s="114" t="s">
        <v>109</v>
      </c>
      <c r="E7" s="94">
        <v>30000</v>
      </c>
      <c r="F7" s="94">
        <v>450000</v>
      </c>
      <c r="G7" s="319" t="s">
        <v>191</v>
      </c>
      <c r="H7" s="91"/>
    </row>
    <row r="8" spans="1:8" ht="18" customHeight="1">
      <c r="A8" s="91"/>
      <c r="B8" s="319"/>
      <c r="C8" s="322"/>
      <c r="D8" s="115" t="s">
        <v>189</v>
      </c>
      <c r="E8" s="95">
        <v>15000</v>
      </c>
      <c r="F8" s="95">
        <v>225000</v>
      </c>
      <c r="G8" s="319"/>
      <c r="H8" s="91"/>
    </row>
    <row r="9" spans="1:8" ht="18" customHeight="1">
      <c r="A9" s="91"/>
      <c r="B9" s="319" t="s">
        <v>192</v>
      </c>
      <c r="C9" s="319"/>
      <c r="D9" s="114" t="s">
        <v>193</v>
      </c>
      <c r="E9" s="94">
        <v>12000</v>
      </c>
      <c r="F9" s="94">
        <v>180000</v>
      </c>
      <c r="G9" s="323" t="s">
        <v>191</v>
      </c>
      <c r="H9" s="91"/>
    </row>
    <row r="10" spans="1:8" ht="18" customHeight="1">
      <c r="A10" s="91"/>
      <c r="B10" s="319"/>
      <c r="C10" s="319"/>
      <c r="D10" s="116" t="s">
        <v>194</v>
      </c>
      <c r="E10" s="96">
        <v>9000</v>
      </c>
      <c r="F10" s="96">
        <v>135000</v>
      </c>
      <c r="G10" s="324"/>
      <c r="H10" s="91"/>
    </row>
    <row r="11" spans="1:8" ht="18" customHeight="1">
      <c r="A11" s="91"/>
      <c r="B11" s="319"/>
      <c r="C11" s="319"/>
      <c r="D11" s="115" t="s">
        <v>213</v>
      </c>
      <c r="E11" s="95">
        <v>6000</v>
      </c>
      <c r="F11" s="95">
        <v>90000</v>
      </c>
      <c r="G11" s="325"/>
      <c r="H11" s="91"/>
    </row>
    <row r="12" spans="1:8" ht="18" customHeight="1">
      <c r="A12" s="91"/>
      <c r="B12" s="319" t="s">
        <v>195</v>
      </c>
      <c r="C12" s="319"/>
      <c r="D12" s="114" t="s">
        <v>193</v>
      </c>
      <c r="E12" s="94">
        <v>4000</v>
      </c>
      <c r="F12" s="94">
        <v>60000</v>
      </c>
      <c r="G12" s="323" t="s">
        <v>191</v>
      </c>
      <c r="H12" s="91"/>
    </row>
    <row r="13" spans="1:8" ht="18" customHeight="1">
      <c r="A13" s="91"/>
      <c r="B13" s="319"/>
      <c r="C13" s="319"/>
      <c r="D13" s="116" t="s">
        <v>194</v>
      </c>
      <c r="E13" s="96">
        <v>3000</v>
      </c>
      <c r="F13" s="96">
        <v>45000</v>
      </c>
      <c r="G13" s="324"/>
      <c r="H13" s="91"/>
    </row>
    <row r="14" spans="1:8" ht="18" customHeight="1">
      <c r="A14" s="91"/>
      <c r="B14" s="319"/>
      <c r="C14" s="319"/>
      <c r="D14" s="115" t="s">
        <v>213</v>
      </c>
      <c r="E14" s="95">
        <v>2000</v>
      </c>
      <c r="F14" s="95">
        <v>30000</v>
      </c>
      <c r="G14" s="325"/>
      <c r="H14" s="91"/>
    </row>
    <row r="15" spans="1:8" ht="12" customHeight="1">
      <c r="A15" s="91"/>
      <c r="B15" s="97"/>
      <c r="C15" s="91"/>
      <c r="D15" s="91"/>
      <c r="E15" s="91"/>
      <c r="F15" s="91"/>
      <c r="G15" s="91"/>
      <c r="H15" s="91"/>
    </row>
    <row r="16" spans="1:8" ht="18" customHeight="1">
      <c r="A16" s="91"/>
      <c r="B16" s="97" t="s">
        <v>196</v>
      </c>
      <c r="C16" s="91"/>
      <c r="D16" s="91"/>
      <c r="E16" s="91"/>
      <c r="F16" s="91"/>
      <c r="G16" s="91"/>
      <c r="H16" s="91"/>
    </row>
    <row r="17" spans="1:8" ht="18" customHeight="1">
      <c r="A17" s="91"/>
      <c r="B17" s="97" t="s">
        <v>197</v>
      </c>
      <c r="C17" s="91"/>
      <c r="D17" s="91"/>
      <c r="E17" s="91"/>
      <c r="F17" s="91"/>
      <c r="G17" s="91"/>
      <c r="H17" s="91"/>
    </row>
    <row r="18" spans="1:8" ht="18" customHeight="1">
      <c r="A18" s="91"/>
      <c r="B18" s="97" t="s">
        <v>198</v>
      </c>
      <c r="C18" s="91"/>
      <c r="D18" s="91"/>
      <c r="E18" s="91"/>
      <c r="F18" s="91"/>
      <c r="G18" s="91"/>
      <c r="H18" s="91"/>
    </row>
    <row r="19" spans="1:8" ht="18" customHeight="1">
      <c r="A19" s="91"/>
      <c r="B19" s="97"/>
      <c r="C19" s="91"/>
      <c r="D19" s="91"/>
      <c r="E19" s="91"/>
      <c r="F19" s="91"/>
      <c r="G19" s="91"/>
      <c r="H19" s="91"/>
    </row>
    <row r="20" ht="18" customHeight="1">
      <c r="B20" s="98"/>
    </row>
  </sheetData>
  <sheetProtection/>
  <mergeCells count="13">
    <mergeCell ref="B9:C11"/>
    <mergeCell ref="G9:G11"/>
    <mergeCell ref="B12:C14"/>
    <mergeCell ref="G12:G14"/>
    <mergeCell ref="B3:C4"/>
    <mergeCell ref="D3:D4"/>
    <mergeCell ref="E3:F3"/>
    <mergeCell ref="G3:G4"/>
    <mergeCell ref="B5:B8"/>
    <mergeCell ref="C5:C6"/>
    <mergeCell ref="G5:G6"/>
    <mergeCell ref="C7:C8"/>
    <mergeCell ref="G7:G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川添 聖子</dc:creator>
  <cp:keywords/>
  <dc:description/>
  <cp:lastModifiedBy>KOTA ONO</cp:lastModifiedBy>
  <cp:lastPrinted>2024-01-09T04:21:10Z</cp:lastPrinted>
  <dcterms:created xsi:type="dcterms:W3CDTF">2021-01-07T06:04:42Z</dcterms:created>
  <dcterms:modified xsi:type="dcterms:W3CDTF">2024-01-15T09:45:48Z</dcterms:modified>
  <cp:category/>
  <cp:version/>
  <cp:contentType/>
  <cp:contentStatus/>
</cp:coreProperties>
</file>